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C:\Users\rcruz\Desktop\Planes\"/>
    </mc:Choice>
  </mc:AlternateContent>
  <xr:revisionPtr revIDLastSave="0" documentId="13_ncr:1_{38AC913F-EE48-47F3-A3D6-C511066F9CB8}" xr6:coauthVersionLast="47" xr6:coauthVersionMax="47" xr10:uidLastSave="{00000000-0000-0000-0000-000000000000}"/>
  <bookViews>
    <workbookView xWindow="-120" yWindow="-120" windowWidth="20730" windowHeight="11040" tabRatio="804" xr2:uid="{00000000-000D-0000-FFFF-FFFF00000000}"/>
  </bookViews>
  <sheets>
    <sheet name="RESUMEN" sheetId="10" r:id="rId1"/>
    <sheet name="Carreteras" sheetId="2" r:id="rId2"/>
    <sheet name="Puentes" sheetId="3" r:id="rId3"/>
    <sheet name="Alcantarillas y Vados" sheetId="4" r:id="rId4"/>
    <sheet name="Ríos y Quebradas" sheetId="5" r:id="rId5"/>
    <sheet name="Edificios Públicos" sheetId="6" r:id="rId6"/>
    <sheet name="Vivienda" sheetId="7" r:id="rId7"/>
    <sheet name="Social" sheetId="8" r:id="rId8"/>
    <sheet name="Obras Correctivas" sheetId="9" r:id="rId9"/>
    <sheet name="Hoja1" sheetId="11" r:id="rId10"/>
  </sheets>
  <definedNames>
    <definedName name="_xlnm._FilterDatabase" localSheetId="3" hidden="1">'Alcantarillas y Vados'!$A$2:$T$5</definedName>
    <definedName name="_xlnm._FilterDatabase" localSheetId="1" hidden="1">Carreteras!$A$2:$T$18</definedName>
    <definedName name="_xlnm._FilterDatabase" localSheetId="5" hidden="1">'Edificios Públicos'!$A$2:$Y$31</definedName>
    <definedName name="_xlnm._FilterDatabase" localSheetId="2" hidden="1">Puentes!$A$2:$V$8</definedName>
    <definedName name="_xlnm._FilterDatabase" localSheetId="4" hidden="1">'Ríos y Quebradas'!$A$2:$W$48</definedName>
    <definedName name="_xlnm._FilterDatabase" localSheetId="7" hidden="1">Social!$A$2:$V$69</definedName>
    <definedName name="_xlnm._FilterDatabase" localSheetId="6" hidden="1">Vivienda!$A$2:$S$34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 i="10" l="1"/>
  <c r="G4" i="10"/>
  <c r="G3" i="10"/>
  <c r="J3" i="10"/>
  <c r="J6" i="10" l="1"/>
  <c r="I5" i="10" l="1"/>
  <c r="I4" i="10"/>
  <c r="H5" i="10"/>
  <c r="H4" i="10"/>
  <c r="H3" i="10"/>
  <c r="H6" i="10" s="1"/>
  <c r="T4" i="5"/>
  <c r="T5" i="5"/>
  <c r="T6" i="5"/>
  <c r="T7" i="5"/>
  <c r="T8" i="5"/>
  <c r="T9" i="5"/>
  <c r="T10" i="5"/>
  <c r="T11" i="5"/>
  <c r="T12" i="5"/>
  <c r="T13" i="5"/>
  <c r="T14" i="5"/>
  <c r="T15" i="5"/>
  <c r="T16" i="5"/>
  <c r="T17" i="5"/>
  <c r="T18" i="5"/>
  <c r="T19" i="5"/>
  <c r="T20" i="5"/>
  <c r="T21" i="5"/>
  <c r="T22" i="5"/>
  <c r="T23" i="5"/>
  <c r="T24" i="5"/>
  <c r="T25" i="5"/>
  <c r="T26" i="5"/>
  <c r="T27" i="5"/>
  <c r="T28" i="5"/>
  <c r="T29" i="5"/>
  <c r="T30" i="5"/>
  <c r="T31" i="5"/>
  <c r="T32" i="5"/>
  <c r="T33" i="5"/>
  <c r="T34" i="5"/>
  <c r="T35" i="5"/>
  <c r="T36" i="5"/>
  <c r="T37" i="5"/>
  <c r="T38" i="5"/>
  <c r="T39" i="5"/>
  <c r="T40" i="5"/>
  <c r="T41" i="5"/>
  <c r="T42" i="5"/>
  <c r="T43" i="5"/>
  <c r="T44" i="5"/>
  <c r="T45" i="5"/>
  <c r="T46" i="5"/>
  <c r="T47" i="5"/>
  <c r="T48" i="5"/>
  <c r="T3" i="5"/>
  <c r="E4" i="10"/>
  <c r="D5" i="10"/>
  <c r="D4" i="10"/>
  <c r="C5" i="10"/>
  <c r="C4" i="10"/>
  <c r="C3" i="10"/>
  <c r="F5" i="10" l="1"/>
  <c r="K5" i="10" s="1"/>
  <c r="F4" i="10"/>
  <c r="K4" i="10" s="1"/>
  <c r="C6" i="10"/>
  <c r="E6" i="10"/>
  <c r="G6" i="10"/>
  <c r="D6" i="10"/>
  <c r="K3" i="10"/>
  <c r="I6" i="10"/>
  <c r="F6" i="10" l="1"/>
  <c r="K6" i="10" s="1"/>
</calcChain>
</file>

<file path=xl/sharedStrings.xml><?xml version="1.0" encoding="utf-8"?>
<sst xmlns="http://schemas.openxmlformats.org/spreadsheetml/2006/main" count="2894" uniqueCount="784">
  <si>
    <t>Institución informante</t>
  </si>
  <si>
    <t>Provincia</t>
  </si>
  <si>
    <t>Cantón</t>
  </si>
  <si>
    <t>Distrito</t>
  </si>
  <si>
    <t>Poblado</t>
  </si>
  <si>
    <t>Número de Ruta o Descripción del Tramo</t>
  </si>
  <si>
    <t>Longitud en Km</t>
  </si>
  <si>
    <t>Ancho en metros</t>
  </si>
  <si>
    <t>Descripción de los daños</t>
  </si>
  <si>
    <t>Descripción de las obras o labores requeridas</t>
  </si>
  <si>
    <t xml:space="preserve"> Fuente de los recursos</t>
  </si>
  <si>
    <t>Estado actual de la afectación</t>
  </si>
  <si>
    <t>Indique el nombre de la Unidad Ejecutora</t>
  </si>
  <si>
    <t>Monto estimado de costo de obras y labores</t>
  </si>
  <si>
    <t>Cantidad de personas beneficiarias</t>
  </si>
  <si>
    <t>x</t>
  </si>
  <si>
    <t>y</t>
  </si>
  <si>
    <t>Municipalidad de Alajuelita</t>
  </si>
  <si>
    <t>San José</t>
  </si>
  <si>
    <t>Alajuelita</t>
  </si>
  <si>
    <t>Concepción</t>
  </si>
  <si>
    <t>8 de diciembre</t>
  </si>
  <si>
    <t>1-10-308</t>
  </si>
  <si>
    <t xml:space="preserve">Colapsaron 300 metros lineales colindantes con el Río Cañas, las casas existentes fueron arrasadas, quedando solamente una sección de 3,5 metros a la orilla de la calle principal, por lo que se ve comprometida la calle. Se prevé que se deberá hacer un muro de gaviones con tipo colchoneta en un ángulo de 45° para amortiguamiento del tirante hidráulico del río, a una altura aproximada de 5 metros </t>
  </si>
  <si>
    <t>Se deberá hacer un muro de gaviones con tipo colchoneta en un ángulo de 45° para amortiguamiento del tirante hidráulico del río, a una altura aproximada de 5 metros, revestido por una pantalla de concreto .</t>
  </si>
  <si>
    <t>FNE</t>
  </si>
  <si>
    <t xml:space="preserve">Información del incidente en el Informe de Situación N°3.  
</t>
  </si>
  <si>
    <t>Funcionamiento habitual con afectaciones</t>
  </si>
  <si>
    <t>Sí</t>
  </si>
  <si>
    <t>Unidad Técnica de Gestión Vial y Departamento de Ambiente</t>
  </si>
  <si>
    <t>Comunidad El Muro</t>
  </si>
  <si>
    <t>1-10-061</t>
  </si>
  <si>
    <t xml:space="preserve">Se ven comprometidas la calle principal además de otras calles aledañas, debido a que la longitud de borde del río es de 5 metros por lo que se deberá implementar  un muro de amortiguamiento con el propósito de que la calle no se vea comprometida. </t>
  </si>
  <si>
    <t>Se visualiza un sector de 350 metros de muro colchoneta en un ángulo de 45° con el fin de amortiguar el tirante hidráulico del río, cubierto con una pantalla de concreto</t>
  </si>
  <si>
    <t>Informe de Situación N°3</t>
  </si>
  <si>
    <t>Boca del Monte</t>
  </si>
  <si>
    <t>1-10-318</t>
  </si>
  <si>
    <t xml:space="preserve">Sector de Boca del Monte, las tapias de la zona del lote comunal, las casas se encuentran guindando,  y una sección de 5 metros de la calle arrasada por la creciente. una sección de 5 metros de la calle arrasada por la creciente. 
</t>
  </si>
  <si>
    <t xml:space="preserve"> Es necesario implementar muro de 45° para amortiguar el tirante hidráulico del Río Cañas de Gaviones recubierto con una pantalla de concreto</t>
  </si>
  <si>
    <t>Municipalidad de Aserrí</t>
  </si>
  <si>
    <t>Aserrí</t>
  </si>
  <si>
    <t>Barrio Concepción No 1</t>
  </si>
  <si>
    <t>1-06-153-00</t>
  </si>
  <si>
    <t>Fuera de funcionamiento / No hay</t>
  </si>
  <si>
    <t>Barrio Concepción No 2</t>
  </si>
  <si>
    <t>Colapso completo del muro de estabilización de concreto, por ende el camino se perdió por completo.  Se requiere estabilidad del camino dada la socavación del muro y existe una parte que tiene colapso parcial.</t>
  </si>
  <si>
    <t xml:space="preserve">Se requiere el diseño y construcción de un muro de estabilización para habilitar el camino de Barrio Concepción. </t>
  </si>
  <si>
    <t xml:space="preserve">Se requiere la estabilización completa de la vía ya que es la única entrada al sector. </t>
  </si>
  <si>
    <t xml:space="preserve">Barrio El Carmen </t>
  </si>
  <si>
    <t>1-06-157-00</t>
  </si>
  <si>
    <t>Se requiere obra de contención para estabilizar el camino y protección a viviendas aledañas.</t>
  </si>
  <si>
    <t>Salitrillos</t>
  </si>
  <si>
    <t>Barrio Los Itabos</t>
  </si>
  <si>
    <t>1-06-131-00</t>
  </si>
  <si>
    <t>Construcción de obra de contención para evitar colapso del camino 1-06-131-00</t>
  </si>
  <si>
    <t>Barrio Colinas Aserrí</t>
  </si>
  <si>
    <t>1-06-132-00</t>
  </si>
  <si>
    <t xml:space="preserve">Construcción de obras de contención en la parte inferior del deslizamiento. Realizar el control erosivo en el talud para que no se tenga un deterioro mayor. </t>
  </si>
  <si>
    <t>Funcionamiento restringido</t>
  </si>
  <si>
    <t xml:space="preserve">Municipalidad de Aserrí </t>
  </si>
  <si>
    <t>1-06-138-00</t>
  </si>
  <si>
    <t>Municipalidad de Desamparados</t>
  </si>
  <si>
    <t>Desamparados</t>
  </si>
  <si>
    <t>Rosario</t>
  </si>
  <si>
    <t>La Pacaya</t>
  </si>
  <si>
    <t>01-03-128</t>
  </si>
  <si>
    <t>Deterioro de la superficie de ruedo por deslizamientos de tierra en la via.</t>
  </si>
  <si>
    <t>Recursos Propios</t>
  </si>
  <si>
    <t>Frailes</t>
  </si>
  <si>
    <t>01-03-060</t>
  </si>
  <si>
    <t>Los Guido</t>
  </si>
  <si>
    <t>El Lince</t>
  </si>
  <si>
    <t>01-03-215</t>
  </si>
  <si>
    <t>Daños en la estructura de pavimentos y colpaso del sistema pluvial</t>
  </si>
  <si>
    <t>Patarrá</t>
  </si>
  <si>
    <t>Calle Naranjo</t>
  </si>
  <si>
    <t>01-03-189</t>
  </si>
  <si>
    <t>Calle Picacho</t>
  </si>
  <si>
    <t>01-03-191</t>
  </si>
  <si>
    <t>Guadarrama</t>
  </si>
  <si>
    <t>01-03-097</t>
  </si>
  <si>
    <t>MOPT - Consejo Nacional de Vialidad (CONAVI)</t>
  </si>
  <si>
    <t>San Antonio</t>
  </si>
  <si>
    <t>El Llano</t>
  </si>
  <si>
    <t>105</t>
  </si>
  <si>
    <t>Deslizamiento</t>
  </si>
  <si>
    <t>Construcción de un muro de retención para evitar el colapso total de la vía.</t>
  </si>
  <si>
    <t>Consejo Nacional de Vialidad</t>
  </si>
  <si>
    <t>Disposición de la institución para ser Unidad Ejecutora</t>
  </si>
  <si>
    <t>Unidad Ejecutora</t>
  </si>
  <si>
    <t xml:space="preserve"> Comentarios</t>
  </si>
  <si>
    <t>Especique la institución</t>
  </si>
  <si>
    <t>Código de puente</t>
  </si>
  <si>
    <t>Nombre del cauce (río, quebrada, canal, otro)</t>
  </si>
  <si>
    <t>Metros lineales afectados</t>
  </si>
  <si>
    <t>1-06-132-01</t>
  </si>
  <si>
    <t xml:space="preserve">Realizar enrocado y protección a la estructura principal y aletones. </t>
  </si>
  <si>
    <t>Barrio Guadalupe</t>
  </si>
  <si>
    <t>1-06-147-00</t>
  </si>
  <si>
    <t>1-06-147-01</t>
  </si>
  <si>
    <t xml:space="preserve">Socavación completa de la estructura por insuficiencia hidráulica afectando el paso vehicular y peatonal </t>
  </si>
  <si>
    <t>Construcción de puente vehicular de dos vías y paso peatonal de 18 m de longitud.</t>
  </si>
  <si>
    <t>Barrio Las Tamaleras</t>
  </si>
  <si>
    <t>1-06-147-03</t>
  </si>
  <si>
    <t>Diseño y construcción de un puente vehicular de una vía con un paso peatonal de 25 m de longitud.</t>
  </si>
  <si>
    <t>1-06-129-00</t>
  </si>
  <si>
    <t>1-06-129-01</t>
  </si>
  <si>
    <t xml:space="preserve">Quebrada Lagunillas </t>
  </si>
  <si>
    <t xml:space="preserve">Diseño y Construcción de puente vehicular de dos vías de 18 m de longitud. </t>
  </si>
  <si>
    <t>San Rafael Arriba</t>
  </si>
  <si>
    <t>San Rafael Arriba y San Juan de Dios</t>
  </si>
  <si>
    <t>1-03-273</t>
  </si>
  <si>
    <t>1-03-273-1</t>
  </si>
  <si>
    <t>Daños severos en los bastiones del Puente vehicular</t>
  </si>
  <si>
    <t>Barrio Santa Cecilia (Distrito San Rafael Abajo) y Urb  La Florita (Distrito Centro)</t>
  </si>
  <si>
    <t>1-03-191</t>
  </si>
  <si>
    <t>Puente con severos daños</t>
  </si>
  <si>
    <t>Comentarios</t>
  </si>
  <si>
    <t>Fuente de los recursos</t>
  </si>
  <si>
    <t xml:space="preserve">La Legua de los Naranjos </t>
  </si>
  <si>
    <t>1-06-092-00</t>
  </si>
  <si>
    <t xml:space="preserve">Se requiere un paso de dos celdas de alcantarillas gemelas o en su efecto un puente de 18 m de longitud. </t>
  </si>
  <si>
    <t>Quebrada Honda</t>
  </si>
  <si>
    <t>01-03-118</t>
  </si>
  <si>
    <t>Sin nombre</t>
  </si>
  <si>
    <t>Colapso de Alcantarilla Mayor</t>
  </si>
  <si>
    <t>Colapso del segundo Alcantarilla mayor</t>
  </si>
  <si>
    <t>Disposición de la institución para ser Unidad Ejecutora?</t>
  </si>
  <si>
    <t>Tipo de cauce</t>
  </si>
  <si>
    <t>Nombre del cauce</t>
  </si>
  <si>
    <t>Obra o componente afectado</t>
  </si>
  <si>
    <t>Extensión (extensión en metros cuadrados o cantidad)</t>
  </si>
  <si>
    <t>Describa los daños</t>
  </si>
  <si>
    <t>Monto estimado de estudios</t>
  </si>
  <si>
    <t>Sector Volcafe</t>
  </si>
  <si>
    <t>Río</t>
  </si>
  <si>
    <t xml:space="preserve">Construcción de obra de protección fluvial.   Largo: 90 m; Hincado: 2 m; Altura Libre: 4 m; Doble Altura Total: 6 m </t>
  </si>
  <si>
    <t>Proceso de Infraestructura vial</t>
  </si>
  <si>
    <t xml:space="preserve">Margen del río, erosión avanzada, problemas de socavación, afectación directa a calle de acceso y viviendas </t>
  </si>
  <si>
    <t xml:space="preserve">Construcción de obra de protección fluvial.   Largo: 150 m; Hincado: 2 m; Altura Libre: 6 m; Doble Altura Total: 8 m </t>
  </si>
  <si>
    <t>Proceso de Infraestructura Vial</t>
  </si>
  <si>
    <t xml:space="preserve">Margen del río, erosión avanzada, problemas de socavación, afectación directa a al calle Guadarrama.  Se encuentra comprometida la seguridad vial de esta vía.  </t>
  </si>
  <si>
    <t>Damas</t>
  </si>
  <si>
    <t>Urb Marianela</t>
  </si>
  <si>
    <t>Quebrada</t>
  </si>
  <si>
    <t>Chilamate</t>
  </si>
  <si>
    <t xml:space="preserve">Construcción de obra de protección fluvial.   Largo: 82 m; Hincado: 2m; Altura Libre: 4 m; Altura Total: 6 m </t>
  </si>
  <si>
    <t xml:space="preserve">Margen del río, erosión avanzada, problemas de socavación, afectación a viviendas y zona de parque  </t>
  </si>
  <si>
    <t>Gravilias</t>
  </si>
  <si>
    <t>Riberalta</t>
  </si>
  <si>
    <t>Cucubres</t>
  </si>
  <si>
    <t xml:space="preserve">Construcción de obra de protección fluvial.   Largo: 25 m;  Hincado: 2m; Altura Libre: 3 m ; Altura Total: 5 m </t>
  </si>
  <si>
    <t>Margen del río, erosión avanzada, problemas de socavación, afectación potencial  directa a calle.</t>
  </si>
  <si>
    <t>San Miguel</t>
  </si>
  <si>
    <t xml:space="preserve">Entrada a la Isla, sector Calle Sabanilla </t>
  </si>
  <si>
    <t>Guatuso</t>
  </si>
  <si>
    <t xml:space="preserve">Construcción de obra de protección fluvial.   Largo: 50 m; Hincado: 2 m; Altura Libre: 5 m; Doble Altura Total: 7 m </t>
  </si>
  <si>
    <t>Margen del río, erosión avanzada, problemas de socavación, afectación potencial a viviendas y afectación directa a calle.</t>
  </si>
  <si>
    <t>Centro</t>
  </si>
  <si>
    <t>Cañas</t>
  </si>
  <si>
    <t xml:space="preserve">Construcción de obra de protección fluvial.   Largo: 171 m;  Hincado: 2 m; Altura Libre: 4 m ; Doble Altura Total: 6 m </t>
  </si>
  <si>
    <t>Margen del río, erosión avanzada, problemas de socavación, afectación directa a calle de acceso y viviendas</t>
  </si>
  <si>
    <t>Buen Pastor</t>
  </si>
  <si>
    <t xml:space="preserve">Construcción de obra de protección fluvial.   Largo: 128 m;  Hincado: 2 m; Altura Libre: 5 m ; Doble Altura Total: 7 m </t>
  </si>
  <si>
    <t>San Juan de Dios</t>
  </si>
  <si>
    <t>Calle San Diego</t>
  </si>
  <si>
    <t xml:space="preserve">Construcción de obra de protección fluvial.   Largo: 149 m; Hincado: 2 m; Altura Libre: 4 m; Doble Altura Total: 6 m </t>
  </si>
  <si>
    <t xml:space="preserve">Margen del río, erosión avanzada, problemas de socavación, destrucción y afectación directa de gaviones existentes que actualmente protege la calle San Diego y las viviendas adyacentes </t>
  </si>
  <si>
    <t xml:space="preserve">Barrio Fusilera Corazón de Jesús </t>
  </si>
  <si>
    <t>Construcción de obra de protección fluvial.   Largo: 64 m;  Hincado: 2 m; Altura Libre: 4 m ; Doble Altura Total: 6 m</t>
  </si>
  <si>
    <t xml:space="preserve">Margen del río, erosión avanzada, problemas de socavación, destrucción y afectación directa de gaviones existentes que actualmente protege la Barrio Fusilera y las viviendas adyacentes </t>
  </si>
  <si>
    <t xml:space="preserve">Cruz Roja </t>
  </si>
  <si>
    <t>Construcción de obra de protección fluvial.   Largo: 40 m;  Hincado: 2 m; Altura Libre: 4 m ; Doble Altura Total: 6 m</t>
  </si>
  <si>
    <t>Margen del río, erosión avanzada, problemas de socavación, riesgo de afectación sobre  calle de acceso</t>
  </si>
  <si>
    <t xml:space="preserve">Blanca Durán </t>
  </si>
  <si>
    <t xml:space="preserve">Construcción de obra de protección fluvial.   Largo: 80 m;  Hincado: 2 m; Altura Libre: 4 m ; Doble Altura Total: 6 m </t>
  </si>
  <si>
    <t xml:space="preserve">Margen del río, erosión avanzada, problemas de socavación, destrucción y afectación directa de estructuras previas de protección fluvial que protegías las viviendas adyacentes </t>
  </si>
  <si>
    <t>Barrio La Granja Sector 1</t>
  </si>
  <si>
    <t xml:space="preserve">Construcción de obra de protección fluvial.   Largo: 140 m;  Hincado: 2 m; Altura Libre: 4 m ; Doble Altura Total: 6 m </t>
  </si>
  <si>
    <t xml:space="preserve">Margen del río, erosión avanzada, problemas de socavación, afectación directa inminente a un conjunto de viviendas </t>
  </si>
  <si>
    <t>Barrio La Granja, sector sector 2</t>
  </si>
  <si>
    <t xml:space="preserve">Construcción de obra de protección fluvial.   Largo: 60 m;  Hincado: 2 m; Altura Libre: 4 m ; Doble Altura Total: 6 m </t>
  </si>
  <si>
    <t>Barrio La Granja, sector sector 3</t>
  </si>
  <si>
    <t xml:space="preserve">Construcción de obra de protección fluvial.   Largo: 70 m;  Hincado: 2 m; Altura Libre: 4 m ; Doble Altura Total: 6 m </t>
  </si>
  <si>
    <t>Barrio Santa Eduviges  1</t>
  </si>
  <si>
    <t xml:space="preserve">Margen del río, erosión avanzada, problemas de socavación, afectación directa a un muro de gaviones existente que actualmente protege  al barrio. </t>
  </si>
  <si>
    <t>Barrio Santa Eduviges  2</t>
  </si>
  <si>
    <t xml:space="preserve">Construcción de obra de protección fluvial.   Largo: 26 m;  Hincado: 2 m; Altura Libre: 4 m ; Doble Altura Total: 6 m 
</t>
  </si>
  <si>
    <t xml:space="preserve">Margen del río, erosión avanzada, problemas de socavación, afectación directa a un muro de gaviones existente que actualmente protege  al barrio. 
</t>
  </si>
  <si>
    <t xml:space="preserve">San Esteban Rey </t>
  </si>
  <si>
    <t>Jorco</t>
  </si>
  <si>
    <t xml:space="preserve">Construcción de obra de protección fluvial.   Largo: 75 m;  Hincado: 2m; Altura Libre: 4 m ; Altura Total: 6 m 
</t>
  </si>
  <si>
    <t xml:space="preserve">Margen del río, erosión avanzada, problemas de socavación, afectación potencial a  zona de parque 
</t>
  </si>
  <si>
    <t xml:space="preserve">Urb. Casa de Campo </t>
  </si>
  <si>
    <t xml:space="preserve">
Construcción de obra de protección fluvial.   Largo:  101 m;  Hincado: 2 m; Altura Libre: 6 m ; Doble Altura Total: 8 m 
</t>
  </si>
  <si>
    <t>Porosales 1</t>
  </si>
  <si>
    <t xml:space="preserve">Construcción de obra de protección fluvial.   Largo: 27 m;  Hincado: 2m; Altura Libre: 3 m ; Altura Total: 5 m 
</t>
  </si>
  <si>
    <t xml:space="preserve">Margen del río, erosión avanzada, problemas de socavación, afectación a viviendas 
</t>
  </si>
  <si>
    <t>Los Porosales</t>
  </si>
  <si>
    <t xml:space="preserve">Construcción de obra de protección fluvial.   Largo: 116 m;  Hincado: 2 m; Altura Libre: 5 m ; Doble Altura Total: 7 m 
</t>
  </si>
  <si>
    <t xml:space="preserve">Margen del río, erosión avanzada, problemas de socavación, afectación a viviendas  y zona de parque 
</t>
  </si>
  <si>
    <t>San Rafael Abajo</t>
  </si>
  <si>
    <t xml:space="preserve">Urb. Villa de Luz o San Buenaventura, Urbanización contiguo al puente Jorco en Calle Fallas   </t>
  </si>
  <si>
    <t xml:space="preserve">Construcción de obra de protección fluvial.   Largo: 30, m;  Hincado: 2m; Altura Libre: 4 m ; Altura Total: 6 m 
</t>
  </si>
  <si>
    <t xml:space="preserve">Margen del río, erosión avanzada, problemas de socavación, afectación potencial a viviendas y calle interna 
</t>
  </si>
  <si>
    <t>La Tabla</t>
  </si>
  <si>
    <t xml:space="preserve">Construcción de obra de protección fluvial.   Largo: 25 m;  Hincado: 2 m; Altura Libre: 4 m ; Doble Altura Total: 6 m 
</t>
  </si>
  <si>
    <t xml:space="preserve">Margen del río, erosión avanzada, problemas de socavación, afectación potencial a viviendas, a calle y puente peatonal 
</t>
  </si>
  <si>
    <t xml:space="preserve">Construcción de obra de protección fluvial.   Largo: 100 m;  Hincado: 2 m; Altura Libre: 4 m ; Doble Altura Total: 6 m 
</t>
  </si>
  <si>
    <t xml:space="preserve">Margen del río, erosión avanzada, problemas de socavación, afectación potencial a viviendas y zona de parque 
</t>
  </si>
  <si>
    <t xml:space="preserve">Urb. La Luchita </t>
  </si>
  <si>
    <t xml:space="preserve">Construcción de obra de protección fluvial.   Largo: 34 m;  Hincado: 2 m; Altura Libre: 0 m ; Doble Altura Total: 2 m 
</t>
  </si>
  <si>
    <t xml:space="preserve">Margen del río, erosión avanzada, problemas de socavación, afectación directa a un muro de gaviones existente que actualmente protege  a la urbanización 
</t>
  </si>
  <si>
    <t xml:space="preserve">Construcción de obra de protección fluvial.   Largo: 14 m;  Hincado: 2 m; Altura Libre: 4 m ; Doble Altura Total: 6 m 
</t>
  </si>
  <si>
    <t xml:space="preserve">Barrio San Bosco </t>
  </si>
  <si>
    <t xml:space="preserve">Construcción de obra de protección fluvial.   Largo: 120 m;  Hincado: 2 m; Altura Libre: 4 m ; Doble Altura Total: 6 m 
</t>
  </si>
  <si>
    <t xml:space="preserve">Margen del río, erosión avanzada, problemas de socavación, afectación  potencial a viviendas en el barrio de san bosco
</t>
  </si>
  <si>
    <t xml:space="preserve">Calle Roble </t>
  </si>
  <si>
    <t xml:space="preserve">Construcción de obra de protección fluvial.   Largo: 211 m;  Hincado: 2 m; Altura Libre: 6 m ; Doble Altura Total: 8 m 
</t>
  </si>
  <si>
    <t xml:space="preserve">Margen del río, erosión avanzada, problemas de socavación, afectación  potencial a viviendas y a la calle que comunica Las Novedades y el Cementerio de San Juan de Dios 
</t>
  </si>
  <si>
    <t xml:space="preserve">Barrio Maiquetía </t>
  </si>
  <si>
    <t xml:space="preserve">Construcción de obra de protección fluvial.   Largo: 83 m;  Hincado: 2 m; Altura Libre: 5 m ; Doble Altura Total: 7 m 
</t>
  </si>
  <si>
    <t xml:space="preserve">Margen del río, erosión avanzada, problemas de socavación, afectación directa a viviendas en Barrio Maiquetía 
</t>
  </si>
  <si>
    <t xml:space="preserve">Areneros  </t>
  </si>
  <si>
    <t xml:space="preserve">Construcción de obra de protección fluvial.   Largo: 115 m;  Hincado: 2 m; Altura Libre: 4 m ; Doble Altura Total: 6 m 
</t>
  </si>
  <si>
    <t xml:space="preserve">Margen del río, erosión avanzada, problemas de socavación, afectación directa de desbordamiento sobre un conjunto de viviendas 
</t>
  </si>
  <si>
    <t xml:space="preserve">Calle Antigua </t>
  </si>
  <si>
    <t xml:space="preserve">Construcción de obra de protección fluvial.   Largo: 46 m; Hincado: 2 m; Altura Libre: 6 m; Doble Altura Total: 8 m 
</t>
  </si>
  <si>
    <t xml:space="preserve">Margen del río, erosión avanzada, problemas de socavación, afectación directa a un muro de gaviones existente que actualmente protege al sector 
</t>
  </si>
  <si>
    <t>Benavides 1</t>
  </si>
  <si>
    <t xml:space="preserve">Construcción de obra de protección fluvial.   Largo: 52 m;  Hincado: 2 m; Altura Libre: 4 m ; Doble Altura Total: 6 m 
</t>
  </si>
  <si>
    <t xml:space="preserve">Margen del río, erosión avanzada, problemas de socavación, afectación directa inminente a un conjunto de viviendas 
</t>
  </si>
  <si>
    <t>Benavides 2</t>
  </si>
  <si>
    <t xml:space="preserve">Construcción de obra de protección fluvial.   Largo: 80 m; Hincado: 2 m; Altura Libre: 4 m; Doble Altura Total: 6 m 
</t>
  </si>
  <si>
    <t>Urb. Autofores I</t>
  </si>
  <si>
    <t xml:space="preserve">Construcción de obra de protección fluvial.   Largo: 90 m;  Hincado: 2 m; Altura Libre: 0 m ; Doble Altura Total: 2 m 
</t>
  </si>
  <si>
    <t xml:space="preserve">Margen del río, erosión avanzada, problemas de socavación, afectación directa a un conjunto de viviendas 
</t>
  </si>
  <si>
    <t>Urb. Autofores II</t>
  </si>
  <si>
    <t xml:space="preserve">Construcción de obra de protección fluvial.   Largo: 35 m;  Hincado: 2 m; Altura Libre: 4 m ; Doble Altura Total: 6 m 
</t>
  </si>
  <si>
    <t>Copelot I</t>
  </si>
  <si>
    <t xml:space="preserve">Construcción de obra de protección fluvial.   Largo: 50 m; Hincado: 2 m; Altura Libre: 4 m; Doble Altura Total: 6 m 
</t>
  </si>
  <si>
    <t xml:space="preserve">Margen del río, erosión avanzada, problemas de socavación, afectación potencial a viviendas y a la calle del sector Coopelot 
</t>
  </si>
  <si>
    <t xml:space="preserve">Urb. Pablo Presbere </t>
  </si>
  <si>
    <t xml:space="preserve">Construcción de obra de protección fluvial.   Largo: 70 m;  Hincado: 2 m; Altura Libre: 5 m ; Doble Altura Total: 7 m 
</t>
  </si>
  <si>
    <t xml:space="preserve">Margen del río, erosión avanzada, problemas de socavación, afectación directa zona de parque y potencial afectación a viviendas y calle 
</t>
  </si>
  <si>
    <t xml:space="preserve">Condominios Montecarlo </t>
  </si>
  <si>
    <t xml:space="preserve">Construcción de obra de protección fluvial.   Largo: 113 m;  Hincado: 2 m; Altura Libre: 5 m ; Doble Altura Total: 7 m 
</t>
  </si>
  <si>
    <t>Calle La Amistad</t>
  </si>
  <si>
    <t xml:space="preserve">Construcción de obra de protección fluvial.   Largo: 52 m; Hincado: 2 m; Altura Libre: 5 m; Doble Altura Total: 7 m 
</t>
  </si>
  <si>
    <t xml:space="preserve">Margen del río, erosión avanzada, problemas de socavación, afectación  potencial inminente a viviendas, zona industrial y calle interna 
</t>
  </si>
  <si>
    <t xml:space="preserve">Gardenia </t>
  </si>
  <si>
    <t xml:space="preserve">Construcción de obra de protección fluvial.   Largo: 100 m; Hincado: 2 m; Altura Libre: 4 m; Doble Altura Total: 6 m 
</t>
  </si>
  <si>
    <t xml:space="preserve">Margen del río, erosión avanzada, problemas de socavación, afectación directa a calle y puente que comunica a Concepción de Alajuelita 
</t>
  </si>
  <si>
    <t>Alfonso XIII</t>
  </si>
  <si>
    <t xml:space="preserve">Parruás </t>
  </si>
  <si>
    <t>Talud</t>
  </si>
  <si>
    <t>Socavación</t>
  </si>
  <si>
    <t xml:space="preserve">Muro de contención </t>
  </si>
  <si>
    <t>Dirección de Gestión Urbana y Rural</t>
  </si>
  <si>
    <t>Talud socavado puede poner en riesgo vivienda.  La Longitud es de 21 m y una altura promedio de 6 m</t>
  </si>
  <si>
    <t>Muro de contención de 70 m de largo, 8 m de alto y 0.5 m de espesor aproximadamente dependiendo de los resultados de los estudios</t>
  </si>
  <si>
    <t>el río Cañas desvió su curso socavando el talud y afectando varias viviendas</t>
  </si>
  <si>
    <t>El llano</t>
  </si>
  <si>
    <t xml:space="preserve">Construcción de muro de 8 m de largo por 4 de alto y  dragado del sector </t>
  </si>
  <si>
    <t xml:space="preserve">Dirección de Gestión Urbana y Rural </t>
  </si>
  <si>
    <t xml:space="preserve">Caída de muro de contención que da acceso a viviendas acumulación de material </t>
  </si>
  <si>
    <t>La Isla</t>
  </si>
  <si>
    <t xml:space="preserve">Guatuso </t>
  </si>
  <si>
    <t>Construcción de muro de contención de 40 m  y un dragado de 120 m</t>
  </si>
  <si>
    <t xml:space="preserve">Se socavó el talud poniendo en riesgo el acceso y viviendas de varias familias </t>
  </si>
  <si>
    <t>Asentamiento Ciudad de Dios</t>
  </si>
  <si>
    <t xml:space="preserve">Dragado y protección de talud </t>
  </si>
  <si>
    <t xml:space="preserve">Socavación del Talud pone en riesgo el asentamiento </t>
  </si>
  <si>
    <t>Barrio San Isidro</t>
  </si>
  <si>
    <t>Saurez</t>
  </si>
  <si>
    <t>Cauce</t>
  </si>
  <si>
    <t>Relleno</t>
  </si>
  <si>
    <t xml:space="preserve">Dragado </t>
  </si>
  <si>
    <t xml:space="preserve">Acumulación de material en el río </t>
  </si>
  <si>
    <t xml:space="preserve">Santa Teresita </t>
  </si>
  <si>
    <t xml:space="preserve">Cañas </t>
  </si>
  <si>
    <t>Construcción de muro de contención</t>
  </si>
  <si>
    <t xml:space="preserve">Colapso muro de gaviones, afecta a la Escuela de Santa Teresita </t>
  </si>
  <si>
    <t>Institución Informante</t>
  </si>
  <si>
    <t>Dirección</t>
  </si>
  <si>
    <t>Naturaleza de Uso</t>
  </si>
  <si>
    <t>Nombre del Edificio</t>
  </si>
  <si>
    <t>¿Este Edificio es Patrimonio Cultural?</t>
  </si>
  <si>
    <t>M2 de Construcción</t>
  </si>
  <si>
    <t>Tenencia</t>
  </si>
  <si>
    <t>Descripción de Daños</t>
  </si>
  <si>
    <t>Nivel de Afectación</t>
  </si>
  <si>
    <t>Solución</t>
  </si>
  <si>
    <t>Descripción de las Obras o Labores Requeridas</t>
  </si>
  <si>
    <t>POAS DE ASERRI</t>
  </si>
  <si>
    <t>Centro Educativo</t>
  </si>
  <si>
    <t>ANDRES CORRALES MORA</t>
  </si>
  <si>
    <t>NO</t>
  </si>
  <si>
    <t>Propia</t>
  </si>
  <si>
    <t>Dañado</t>
  </si>
  <si>
    <t>Reparar</t>
  </si>
  <si>
    <t>Fondo Nacional de Emergencias (FNE)</t>
  </si>
  <si>
    <t>Ministerio de Educación Pública</t>
  </si>
  <si>
    <t>CEDRAL</t>
  </si>
  <si>
    <t>TARBACA, CEDRAL</t>
  </si>
  <si>
    <t>ESCUELA BAJO DE CEDRAL</t>
  </si>
  <si>
    <t>RIESGO DE DESLIZAMIENTO</t>
  </si>
  <si>
    <t>MEP</t>
  </si>
  <si>
    <t>DAÑO EN TECHOS Y CANOAS</t>
  </si>
  <si>
    <t>REPARAR DAÑO EN TECHOS Y CANOAS</t>
  </si>
  <si>
    <t>Tarbaca</t>
  </si>
  <si>
    <t>SAN RAFAEL</t>
  </si>
  <si>
    <t>SAN RAFAEL DE TARBACA</t>
  </si>
  <si>
    <t>ESCUELA BAJOS DE PRAGA</t>
  </si>
  <si>
    <t>BARRIO CORAZON DE JESUS, ASERRI</t>
  </si>
  <si>
    <t>SANTA TERESITA</t>
  </si>
  <si>
    <t>CONTIGUO AL ESTADIO DE SANTA TERESITA, SALITRILLOS</t>
  </si>
  <si>
    <t>RIESGO ESTRUCTURAL, RIESGO SANITARIO, RIESGO DESLIZAMIENTO</t>
  </si>
  <si>
    <t>CONTIGUO IGLESIA DE SAN ANTONIO</t>
  </si>
  <si>
    <t>ESCUELA EL LLANO</t>
  </si>
  <si>
    <t>DAÑOS ELECTRICOS</t>
  </si>
  <si>
    <t>OBRAS VARIAS PARA REPARACION DE DAÑOS ELECTRICOS</t>
  </si>
  <si>
    <t>San Josecito</t>
  </si>
  <si>
    <t>CALLE EL ALTO</t>
  </si>
  <si>
    <t>SAN JOSECITO CALLE EL ALTO</t>
  </si>
  <si>
    <t>ESCUELA CALLE EL ALTO</t>
  </si>
  <si>
    <t>DANOS ELECTRICOS, RIEGO DE INUNDACION</t>
  </si>
  <si>
    <t>San Felipe</t>
  </si>
  <si>
    <t>SAN FELIPE</t>
  </si>
  <si>
    <t>SAN FELIPE, ALAJUELITA</t>
  </si>
  <si>
    <t>ESCUELA SAN FELIPE</t>
  </si>
  <si>
    <t>ESCUELA LAS MERCEDES</t>
  </si>
  <si>
    <t xml:space="preserve">cierre parcial de la infraestructura por riesgos de todo tipo incluyendo impacto por las lluvias </t>
  </si>
  <si>
    <t>San Josecito, de Alajuelita</t>
  </si>
  <si>
    <t>JARDIN DE NINOS ISMAEL COTO FERNANDEZ</t>
  </si>
  <si>
    <t>LICEO DE ALAJUELITA</t>
  </si>
  <si>
    <t>SAN JUAN DE DIOS</t>
  </si>
  <si>
    <t>SAN JUAN DE DIOS, DESAMPARADOS</t>
  </si>
  <si>
    <t>ESCUELA SOTERO GONZALEZ BARQUERO</t>
  </si>
  <si>
    <t>RIESGO DE INUNDACIÓN, DAÑOS ESTRUCTURALES</t>
  </si>
  <si>
    <t>LICEO TEODORO PICADO</t>
  </si>
  <si>
    <t>TURRUJAL</t>
  </si>
  <si>
    <t>ESCUELA SAN RAFAEL</t>
  </si>
  <si>
    <t xml:space="preserve">Reparación de techos, cieloraso, hojalatería, reparación de paredes, puertas, mobiliario  </t>
  </si>
  <si>
    <t>DESAMPARADOS</t>
  </si>
  <si>
    <t xml:space="preserve">Reparación de techos, hojalatería, equipo de comedor </t>
  </si>
  <si>
    <t>MANZANO</t>
  </si>
  <si>
    <t>Escuela El Manzano</t>
  </si>
  <si>
    <t xml:space="preserve">Daño en Malla perimetral </t>
  </si>
  <si>
    <t xml:space="preserve">reparar Malla perimetral </t>
  </si>
  <si>
    <t>EL LLANO</t>
  </si>
  <si>
    <t>DAÑOS ELÉCTRICOS</t>
  </si>
  <si>
    <t>CALLE EL ALTO, SAN JOSESITO</t>
  </si>
  <si>
    <t>DAÑOS ELÉCTRICOS, RIEGO DE INUNDACION</t>
  </si>
  <si>
    <t xml:space="preserve">DAÑOS ELÉCTRICOS, RIEGO DE INUNDACION
</t>
  </si>
  <si>
    <t>DAÑOS ESTRUCTURALES, DAÑOS ELÉCTRICOS</t>
  </si>
  <si>
    <t>ESCUELA ISMAEL COTO</t>
  </si>
  <si>
    <t>DAÑO ELECTRICO, RIESGO DESLIZAMIENTO, RIESGO SANITARIO</t>
  </si>
  <si>
    <t>DAÑO ESTRUCTURAL, RIESGO ELECTRICO, RIESGO SANITARIO, RIESGO INUNDACION</t>
  </si>
  <si>
    <t>DAÑOS ESTRUCTURALES</t>
  </si>
  <si>
    <t>LICEO DE SAN MIGUEL</t>
  </si>
  <si>
    <t>DAÑOS ESTRUCTURALES, RIESGO DE INUNDACION</t>
  </si>
  <si>
    <t>REPARACION DE DAÑOS ESTRUCTURALES, RIESGO DE INUNDACION</t>
  </si>
  <si>
    <t xml:space="preserve">SAN FELIPE </t>
  </si>
  <si>
    <t>SAN FELIPE ALAJUELITA</t>
  </si>
  <si>
    <t>DAÑOS ELECTRICOS, DAÑOS SANITARIOS</t>
  </si>
  <si>
    <t>ESCUELA SOR MARIA ROMERO MENESES</t>
  </si>
  <si>
    <t>DAÑOS ESTRUCTURALES, RIEGO DE DESLIZAMIENTO</t>
  </si>
  <si>
    <t>ESCUELA CIUDADELA FATIMA</t>
  </si>
  <si>
    <t>RIESGO SANITARIO, RIESGO DE INUNDACION, RIESGO A LA SALUD</t>
  </si>
  <si>
    <t>REPARACIONES POR RIESGO SANITARIO, RIESGO DE INUNDACION, RIESGO A LA SALUD</t>
  </si>
  <si>
    <t xml:space="preserve">DAÑO ESTRUCTURAL, DAÑO ELECTRICO, RIESGO SANITARIO, RIESGO DE DESLIZAMIENTO </t>
  </si>
  <si>
    <t>CORAZÓN DE JESÚS</t>
  </si>
  <si>
    <t>ESCUELA CORAZÓN DE JESÚS</t>
  </si>
  <si>
    <t>DAÑO ESTRUCTURAL, DAÑO ELECTRICO, RIESGO SANITARIO</t>
  </si>
  <si>
    <t xml:space="preserve">ESCUELA SANTA TERESITA </t>
  </si>
  <si>
    <t>LAS MERCEDES</t>
  </si>
  <si>
    <t xml:space="preserve"> San José, Aserrí, Aserrí, Las Mercedes.</t>
  </si>
  <si>
    <t>ESCUELA FERNANDO DE ARAGÓN</t>
  </si>
  <si>
    <t>Reparación de techo</t>
  </si>
  <si>
    <t>ESCUELA SAN JERÓNIMO</t>
  </si>
  <si>
    <t>Disposición de la institución para actuar como Unidad Ejecutora</t>
  </si>
  <si>
    <t>Dirección (por puntos de referencia)</t>
  </si>
  <si>
    <t>Número de personas afectadas</t>
  </si>
  <si>
    <t>Monto estimado</t>
  </si>
  <si>
    <t>Número de viviendas afectadas</t>
  </si>
  <si>
    <t>Ministerio de Vivienda y Asentamientos Humanos</t>
  </si>
  <si>
    <t>ALAJUELITA</t>
  </si>
  <si>
    <t>Dañada</t>
  </si>
  <si>
    <t>Traslado</t>
  </si>
  <si>
    <t>CONCEPCION</t>
  </si>
  <si>
    <t>ASERRI</t>
  </si>
  <si>
    <t>Reparación</t>
  </si>
  <si>
    <t>Reconstrucción</t>
  </si>
  <si>
    <t>Destruida</t>
  </si>
  <si>
    <t>SALITRILLOS</t>
  </si>
  <si>
    <t>San Gabriel</t>
  </si>
  <si>
    <t>SAN GABRIEL</t>
  </si>
  <si>
    <t>TARBACA</t>
  </si>
  <si>
    <t>Vuelta de Jorco</t>
  </si>
  <si>
    <t>VUELTA DE JORCO</t>
  </si>
  <si>
    <t>LOS GUIDO</t>
  </si>
  <si>
    <t>SAN ANTONIO</t>
  </si>
  <si>
    <t>SAN  ANTONIO</t>
  </si>
  <si>
    <t>SAN  MIGUEL</t>
  </si>
  <si>
    <t>SAN MIGUEL</t>
  </si>
  <si>
    <t>SAN RAFAEL ABAJO</t>
  </si>
  <si>
    <t>SAN RAFAEL ARRIBA</t>
  </si>
  <si>
    <t>Barrio o Localidad</t>
  </si>
  <si>
    <t>Personas afectadas entre 0 y 11 años</t>
  </si>
  <si>
    <t>Personas afectadas entre 12 y 17 años</t>
  </si>
  <si>
    <t>Personas afectadas entre 18 y 64 años</t>
  </si>
  <si>
    <t>Personas afectadas de mas de 65 años</t>
  </si>
  <si>
    <t>Total de personas afectadas por grupo etario</t>
  </si>
  <si>
    <t>Cantidad de hombres afectados</t>
  </si>
  <si>
    <t>Cantidad de mujeres afectadas</t>
  </si>
  <si>
    <t>Cantidad de personas con discapacidad</t>
  </si>
  <si>
    <t>Cantidad de personas indigenas afectas</t>
  </si>
  <si>
    <t>Propuesta</t>
  </si>
  <si>
    <t>Institución</t>
  </si>
  <si>
    <t>Monto</t>
  </si>
  <si>
    <t>Instituto Mixto de Ayuda Social</t>
  </si>
  <si>
    <t>Autoflores</t>
  </si>
  <si>
    <t>Otorgamiento de subsidios</t>
  </si>
  <si>
    <t>IMAS</t>
  </si>
  <si>
    <t>centro</t>
  </si>
  <si>
    <t>Otorgamiento de subsidio</t>
  </si>
  <si>
    <t>Sector Cruz Roja</t>
  </si>
  <si>
    <t>Otorgamiento de beneficio</t>
  </si>
  <si>
    <t xml:space="preserve">Calle Lajas </t>
  </si>
  <si>
    <t>La Flor</t>
  </si>
  <si>
    <t>Palo Blanco</t>
  </si>
  <si>
    <t>Quebradas</t>
  </si>
  <si>
    <t>Santa Teresita</t>
  </si>
  <si>
    <t>Urb. Reina de los Angeles</t>
  </si>
  <si>
    <t>Calle Lajas</t>
  </si>
  <si>
    <t>El Carmen</t>
  </si>
  <si>
    <t>Las Mercedes</t>
  </si>
  <si>
    <t>María Auxiliadora</t>
  </si>
  <si>
    <t>Santa Cecilia</t>
  </si>
  <si>
    <t>Cruz Roja</t>
  </si>
  <si>
    <t>central</t>
  </si>
  <si>
    <t>Dos Cercas</t>
  </si>
  <si>
    <t xml:space="preserve">OTORGAMIENTO DE SUBSIDIOS </t>
  </si>
  <si>
    <t xml:space="preserve">FATIMA </t>
  </si>
  <si>
    <t xml:space="preserve">CALLE FALLAS </t>
  </si>
  <si>
    <t xml:space="preserve">CENTRO </t>
  </si>
  <si>
    <t>CONTADORES</t>
  </si>
  <si>
    <t>Los Ángeles</t>
  </si>
  <si>
    <t>CUCUBRES</t>
  </si>
  <si>
    <t>Oscar Arias</t>
  </si>
  <si>
    <t>EL JARDIN</t>
  </si>
  <si>
    <t>MONTECLARO</t>
  </si>
  <si>
    <t xml:space="preserve">CALLE SABANILLA </t>
  </si>
  <si>
    <t xml:space="preserve">CENTRAL </t>
  </si>
  <si>
    <t xml:space="preserve">CORAZON DE JESUS </t>
  </si>
  <si>
    <t>EL HUAZO</t>
  </si>
  <si>
    <t>HIGUITO</t>
  </si>
  <si>
    <t>LLANO</t>
  </si>
  <si>
    <t>Urb. Buenaventura</t>
  </si>
  <si>
    <t>Vizcaya</t>
  </si>
  <si>
    <t>Valencia</t>
  </si>
  <si>
    <t>Bella Vista</t>
  </si>
  <si>
    <t>Proyecto La Lucha</t>
  </si>
  <si>
    <t>Robles</t>
  </si>
  <si>
    <t>Sector Escuela</t>
  </si>
  <si>
    <t>Sector Iglesia Católica</t>
  </si>
  <si>
    <t>Sector Novedades</t>
  </si>
  <si>
    <t>Sector Puente Cañas</t>
  </si>
  <si>
    <t>La Fuente</t>
  </si>
  <si>
    <t>Vasconia</t>
  </si>
  <si>
    <t>Villa Guidos</t>
  </si>
  <si>
    <t>Las Palmas</t>
  </si>
  <si>
    <t>Cartonera</t>
  </si>
  <si>
    <t>Santa Rita</t>
  </si>
  <si>
    <t>3043169</t>
  </si>
  <si>
    <t xml:space="preserve">BARRIO VALENCIA </t>
  </si>
  <si>
    <t>Carreteras</t>
  </si>
  <si>
    <t>Puentes</t>
  </si>
  <si>
    <t>Alcantarillas y Vados</t>
  </si>
  <si>
    <t>Ríos y Quebradas</t>
  </si>
  <si>
    <t>Edificios Públicos</t>
  </si>
  <si>
    <t>Vivienda</t>
  </si>
  <si>
    <t>Social</t>
  </si>
  <si>
    <t>Obras Correctivas</t>
  </si>
  <si>
    <t>Monto Total</t>
  </si>
  <si>
    <t>TOTAL</t>
  </si>
  <si>
    <t>Decreto de Emergencia N° 43752-MP
Plan General de la Emergencia por Zona de Convergencia Intertropical
Anexo 1
Daños, Pérdidas y Propuestas de Atención</t>
  </si>
  <si>
    <t>Decreto de Emergencia N° 43752-MP
Plan General de la Emergencia por Zona de Convergencia Intertropical
Reporte Carreteras</t>
  </si>
  <si>
    <t>Decreto de Emergencia N° 43752-MP
Plan General de la Emergencia por Zona de Convergencia Intertropical
Reporte Puentes</t>
  </si>
  <si>
    <t>Decreto de Emergencia N° 43752-MP
Plan General de la Emergencia por Zona de Convergencia Intertropical
Reporte Alcantarillas y Vados</t>
  </si>
  <si>
    <t>Decreto de Emergencia N° 43752-MP
Plan General de la Emergencia por Zona de Convergencia Intertropical
Reporte Ríos y Quebradas</t>
  </si>
  <si>
    <t>Decreto de Emergencia N° 43752-MP
Plan General de la Emergencia por Zona de Convergencia Intertropical
Reporte Edificios Públicos</t>
  </si>
  <si>
    <t>Decreto de Emergencia N° 43752-MP
Plan General de la Emergencia por Zona de Convergencia Intertropical
Reporte Vivienda</t>
  </si>
  <si>
    <t>Decreto de Emergencia N° 43752-MP
Plan General de la Emergencia por Zona de Convergencia Intertropical
Reporte Social</t>
  </si>
  <si>
    <t>Fuente de Recursos</t>
  </si>
  <si>
    <t>MIVAH</t>
  </si>
  <si>
    <t>Código</t>
  </si>
  <si>
    <t>43752-C-FNE-001</t>
  </si>
  <si>
    <t>43752-C-FNE-002</t>
  </si>
  <si>
    <t>43752-C-FNE-003</t>
  </si>
  <si>
    <t>43752-C-FNE-004</t>
  </si>
  <si>
    <t>43752-C-FNE-005</t>
  </si>
  <si>
    <t>43752-C-FNE-006</t>
  </si>
  <si>
    <t>43752-C-FNE-007</t>
  </si>
  <si>
    <t>43752-C-FNE-008</t>
  </si>
  <si>
    <t>43752-C-FNE-009</t>
  </si>
  <si>
    <t>43752-C-FNE-010</t>
  </si>
  <si>
    <t>43752-C-FNE-013</t>
  </si>
  <si>
    <t>43752-C-FNE-016</t>
  </si>
  <si>
    <t>43752-C-RP-011</t>
  </si>
  <si>
    <t>43752-C-RP-012</t>
  </si>
  <si>
    <t>43752-C-RP-014</t>
  </si>
  <si>
    <t>43752-C-RP-015</t>
  </si>
  <si>
    <t>43752-P-FNE-001</t>
  </si>
  <si>
    <t>43752-P-FNE-002</t>
  </si>
  <si>
    <t>43752-P-FNE-003</t>
  </si>
  <si>
    <t>43752-P-FNE-004</t>
  </si>
  <si>
    <t>43752-P-FNE-005</t>
  </si>
  <si>
    <t>43752-P-FNE-006</t>
  </si>
  <si>
    <t>43752-AV-FNE-001</t>
  </si>
  <si>
    <t>43752-AV-FNE-002</t>
  </si>
  <si>
    <t>43752-AV-FNE-003</t>
  </si>
  <si>
    <t>43752-RQ-FNE-001</t>
  </si>
  <si>
    <t>43752-RQ-FNE-002</t>
  </si>
  <si>
    <t>43752-RQ-FNE-003</t>
  </si>
  <si>
    <t>43752-RQ-FNE-004</t>
  </si>
  <si>
    <t>43752-RQ-FNE-005</t>
  </si>
  <si>
    <t>43752-RQ-FNE-006</t>
  </si>
  <si>
    <t>43752-RQ-FNE-007</t>
  </si>
  <si>
    <t>43752-RQ-FNE-008</t>
  </si>
  <si>
    <t>43752-RQ-FNE-009</t>
  </si>
  <si>
    <t>43752-RQ-FNE-010</t>
  </si>
  <si>
    <t>43752-RQ-FNE-011</t>
  </si>
  <si>
    <t>43752-RQ-FNE-012</t>
  </si>
  <si>
    <t>43752-RQ-FNE-013</t>
  </si>
  <si>
    <t>43752-RQ-FNE-014</t>
  </si>
  <si>
    <t>43752-RQ-FNE-015</t>
  </si>
  <si>
    <t>43752-RQ-FNE-016</t>
  </si>
  <si>
    <t>43752-RQ-FNE-017</t>
  </si>
  <si>
    <t>43752-RQ-FNE-018</t>
  </si>
  <si>
    <t>43752-RQ-FNE-019</t>
  </si>
  <si>
    <t>43752-RQ-FNE-020</t>
  </si>
  <si>
    <t>43752-RQ-FNE-021</t>
  </si>
  <si>
    <t>43752-RQ-FNE-022</t>
  </si>
  <si>
    <t>43752-RQ-FNE-023</t>
  </si>
  <si>
    <t>43752-RQ-FNE-024</t>
  </si>
  <si>
    <t>43752-RQ-FNE-025</t>
  </si>
  <si>
    <t>43752-RQ-FNE-026</t>
  </si>
  <si>
    <t>43752-RQ-FNE-027</t>
  </si>
  <si>
    <t>43752-RQ-FNE-028</t>
  </si>
  <si>
    <t>43752-RQ-FNE-029</t>
  </si>
  <si>
    <t>43752-RQ-FNE-030</t>
  </si>
  <si>
    <t>43752-RQ-FNE-031</t>
  </si>
  <si>
    <t>43752-RQ-FNE-032</t>
  </si>
  <si>
    <t>43752-RQ-FNE-033</t>
  </si>
  <si>
    <t>43752-RQ-FNE-034</t>
  </si>
  <si>
    <t>43752-RQ-FNE-035</t>
  </si>
  <si>
    <t>43752-RQ-FNE-036</t>
  </si>
  <si>
    <t>43752-RQ-FNE-037</t>
  </si>
  <si>
    <t>43752-RQ-FNE-038</t>
  </si>
  <si>
    <t>43752-RQ-FNE-039</t>
  </si>
  <si>
    <t>43752-RQ-FNE-040</t>
  </si>
  <si>
    <t>43752-RQ-FNE-041</t>
  </si>
  <si>
    <t>43752-RQ-FNE-042</t>
  </si>
  <si>
    <t>43752-RQ-FNE-043</t>
  </si>
  <si>
    <t>43752-RQ-FNE-044</t>
  </si>
  <si>
    <t>43752-RQ-FNE-045</t>
  </si>
  <si>
    <t>43752-RQ-FNE-046</t>
  </si>
  <si>
    <t>43752-EP-FNE-001</t>
  </si>
  <si>
    <t>43752-EP-FNE-002</t>
  </si>
  <si>
    <t>43752-EP-FNE-003</t>
  </si>
  <si>
    <t>43752-EP-FNE-004</t>
  </si>
  <si>
    <t>43752-EP-FNE-005</t>
  </si>
  <si>
    <t>43752-EP-FNE-006</t>
  </si>
  <si>
    <t>43752-EP-FNE-007</t>
  </si>
  <si>
    <t>43752-EP-FNE-008</t>
  </si>
  <si>
    <t>43752-EP-FNE-009</t>
  </si>
  <si>
    <t>43752-EP-FNE-010</t>
  </si>
  <si>
    <t>43752-EP-FNE-011</t>
  </si>
  <si>
    <t>43752-EP-FNE-012</t>
  </si>
  <si>
    <t>43752-EP-FNE-013</t>
  </si>
  <si>
    <t>43752-EP-FNE-014</t>
  </si>
  <si>
    <t>43752-EP-FNE-015</t>
  </si>
  <si>
    <t>43752-EP-FNE-016</t>
  </si>
  <si>
    <t>43752-EP-FNE-017</t>
  </si>
  <si>
    <t>43752-EP-FNE-018</t>
  </si>
  <si>
    <t>43752-EP-FNE-019</t>
  </si>
  <si>
    <t>43752-EP-FNE-020</t>
  </si>
  <si>
    <t>43752-EP-FNE-021</t>
  </si>
  <si>
    <t>43752-EP-FNE-022</t>
  </si>
  <si>
    <t>43752-EP-FNE-023</t>
  </si>
  <si>
    <t>43752-EP-FNE-024</t>
  </si>
  <si>
    <t>43752-EP-FNE-025</t>
  </si>
  <si>
    <t>43752-V-FNE-001</t>
  </si>
  <si>
    <t>43752-V-FNE-002</t>
  </si>
  <si>
    <t>43752-V-FNE-003</t>
  </si>
  <si>
    <t>43752-V-FNE-004</t>
  </si>
  <si>
    <t>43752-V-FNE-005</t>
  </si>
  <si>
    <t>43752-V-FNE-006</t>
  </si>
  <si>
    <t>43752-V-FNE-007</t>
  </si>
  <si>
    <t>43752-V-FNE-008</t>
  </si>
  <si>
    <t>43752-V-FNE-009</t>
  </si>
  <si>
    <t>43752-V-FNE-010</t>
  </si>
  <si>
    <t>43752-V-FNE-011</t>
  </si>
  <si>
    <t>43752-V-FNE-012</t>
  </si>
  <si>
    <t>43752-V-FNE-013</t>
  </si>
  <si>
    <t>43752-V-FNE-014</t>
  </si>
  <si>
    <t>43752-V-FNE-015</t>
  </si>
  <si>
    <t>43752-V-FNE-016</t>
  </si>
  <si>
    <t>43752-V-FNE-017</t>
  </si>
  <si>
    <t>43752-V-FNE-018</t>
  </si>
  <si>
    <t>43752-V-FNE-019</t>
  </si>
  <si>
    <t>43752-V-FNE-020</t>
  </si>
  <si>
    <t>43752-V-FNE-021</t>
  </si>
  <si>
    <t>43752-V-FNE-022</t>
  </si>
  <si>
    <t>43752-V-FNE-023</t>
  </si>
  <si>
    <t>43752-V-FNE-024</t>
  </si>
  <si>
    <t>43752-V-FNE-025</t>
  </si>
  <si>
    <t>43752-V-FNE-026</t>
  </si>
  <si>
    <t>43752-V-FNE-027</t>
  </si>
  <si>
    <t>43752-V-FNE-028</t>
  </si>
  <si>
    <t>43752-V-FNE-029</t>
  </si>
  <si>
    <t>43752-V-FNE-030</t>
  </si>
  <si>
    <t>43752-V-FNE-031</t>
  </si>
  <si>
    <t>43752-V-FNE-032</t>
  </si>
  <si>
    <t>43752-S-RP-001</t>
  </si>
  <si>
    <t>Fuente de los Recursos</t>
  </si>
  <si>
    <t>43752-S-RP-002</t>
  </si>
  <si>
    <t>43752-S-RP-003</t>
  </si>
  <si>
    <t>43752-S-RP-004</t>
  </si>
  <si>
    <t>43752-S-RP-005</t>
  </si>
  <si>
    <t>43752-S-RP-006</t>
  </si>
  <si>
    <t>43752-S-RP-007</t>
  </si>
  <si>
    <t>43752-S-RP-008</t>
  </si>
  <si>
    <t>43752-S-RP-009</t>
  </si>
  <si>
    <t>43752-S-RP-010</t>
  </si>
  <si>
    <t>43752-S-RP-011</t>
  </si>
  <si>
    <t>43752-S-RP-012</t>
  </si>
  <si>
    <t>43752-S-RP-013</t>
  </si>
  <si>
    <t>43752-S-RP-014</t>
  </si>
  <si>
    <t>43752-S-RP-015</t>
  </si>
  <si>
    <t>43752-S-RP-016</t>
  </si>
  <si>
    <t>43752-S-RP-017</t>
  </si>
  <si>
    <t>43752-S-RP-018</t>
  </si>
  <si>
    <t>43752-S-RP-019</t>
  </si>
  <si>
    <t>43752-S-RP-020</t>
  </si>
  <si>
    <t>43752-S-RP-021</t>
  </si>
  <si>
    <t>43752-S-RP-022</t>
  </si>
  <si>
    <t>43752-S-RP-023</t>
  </si>
  <si>
    <t>43752-S-RP-024</t>
  </si>
  <si>
    <t>43752-S-RP-025</t>
  </si>
  <si>
    <t>43752-S-RP-026</t>
  </si>
  <si>
    <t>43752-S-RP-027</t>
  </si>
  <si>
    <t>43752-S-RP-028</t>
  </si>
  <si>
    <t>43752-S-RP-029</t>
  </si>
  <si>
    <t>43752-S-RP-030</t>
  </si>
  <si>
    <t>43752-S-RP-031</t>
  </si>
  <si>
    <t>43752-S-RP-032</t>
  </si>
  <si>
    <t>43752-S-RP-033</t>
  </si>
  <si>
    <t>43752-S-RP-034</t>
  </si>
  <si>
    <t>43752-S-RP-035</t>
  </si>
  <si>
    <t>43752-S-RP-036</t>
  </si>
  <si>
    <t>43752-S-RP-037</t>
  </si>
  <si>
    <t>43752-S-RP-038</t>
  </si>
  <si>
    <t>43752-S-RP-039</t>
  </si>
  <si>
    <t>43752-S-RP-040</t>
  </si>
  <si>
    <t>43752-S-RP-041</t>
  </si>
  <si>
    <t>43752-S-RP-042</t>
  </si>
  <si>
    <t>43752-S-RP-043</t>
  </si>
  <si>
    <t>43752-S-RP-044</t>
  </si>
  <si>
    <t>43752-S-RP-045</t>
  </si>
  <si>
    <t>43752-S-RP-046</t>
  </si>
  <si>
    <t>43752-S-RP-047</t>
  </si>
  <si>
    <t>43752-S-RP-048</t>
  </si>
  <si>
    <t>43752-S-RP-049</t>
  </si>
  <si>
    <t>43752-S-RP-050</t>
  </si>
  <si>
    <t>43752-S-RP-051</t>
  </si>
  <si>
    <t>43752-S-RP-052</t>
  </si>
  <si>
    <t>43752-S-RP-053</t>
  </si>
  <si>
    <t>43752-S-RP-054</t>
  </si>
  <si>
    <t>43752-S-RP-055</t>
  </si>
  <si>
    <t>43752-S-RP-056</t>
  </si>
  <si>
    <t>43752-S-RP-057</t>
  </si>
  <si>
    <t>43752-S-RP-058</t>
  </si>
  <si>
    <t>43752-S-RP-059</t>
  </si>
  <si>
    <t>43752-S-RP-060</t>
  </si>
  <si>
    <t>43752-S-RP-061</t>
  </si>
  <si>
    <t>43752-S-RP-062</t>
  </si>
  <si>
    <t>43752-S-RP-063</t>
  </si>
  <si>
    <t>43752-S-RP-064</t>
  </si>
  <si>
    <t>43752-S-RP-065</t>
  </si>
  <si>
    <t>43752-S-RP-066</t>
  </si>
  <si>
    <t>43752-S-RP-067</t>
  </si>
  <si>
    <t xml:space="preserve">Sí </t>
  </si>
  <si>
    <t xml:space="preserve">Barrio Santa Lucía </t>
  </si>
  <si>
    <t xml:space="preserve">Colapso completo del muro de gaviones en el sector de Barrio Concepción. Pérdida completa del camino. </t>
  </si>
  <si>
    <t>Colapso completo del muro de gaviones que brindaba la estabilidad del camino 1-06-157-00, por socavación del río Cañas</t>
  </si>
  <si>
    <t>Socavación del camino de Barrio Los Itabos y pérdida parcial de la superficie de ruedo. Por socavación y desviación del cauce del rio Cañas.</t>
  </si>
  <si>
    <t xml:space="preserve">Pérdida de la superficie de ruedo por efectos erosivos del cauce del rio Cañas. Afectación directa sobre el único acceso hacia </t>
  </si>
  <si>
    <t xml:space="preserve">Colapso completo del muro de gaviones en la entrada de Barrio Santa Lucía. Afectación directa del cauce del río Cañas. Socavación completa del muro y pérdida completa de la superficie de ruedo. </t>
  </si>
  <si>
    <t>Deterioro de la superficie de ruedo por deslizamientos de tierra en la vía.</t>
  </si>
  <si>
    <t>Hundimiento en la vía</t>
  </si>
  <si>
    <t>Deterioro de la superficie de ruedo por deslizamientos de tierra en la vía</t>
  </si>
  <si>
    <t>Erosionamiento en el camino por afectación del río alumbre en la margen derecha.</t>
  </si>
  <si>
    <t xml:space="preserve">Construcción de un muro de Estabilización para el camino. Se requiere diseño y construcción según estudios realizados en la cuenca del río Cañas. </t>
  </si>
  <si>
    <t>Diseño y construcción de muro de estabilización en al entrada de Barrio Santa Lucía, Salitrillos. Se requiere estabilizar la superficie de ruedo.</t>
  </si>
  <si>
    <t>Rehabilitación de la superficie de ruedo, por medio de lastrado.</t>
  </si>
  <si>
    <t>Se requiere la construcción de una obra de contención</t>
  </si>
  <si>
    <t>Reconstrucción del sistema pluvial y de la estructura de pavimento</t>
  </si>
  <si>
    <t>Rehabilitación de la superficie de ruedo realizando lastrado</t>
  </si>
  <si>
    <t>Rehabilitación de la superfice de ruedo con lastrado.</t>
  </si>
  <si>
    <t>Obra de contención para protección del camino</t>
  </si>
  <si>
    <t>Proceso de Infraestructura Vial y Obras Públicas</t>
  </si>
  <si>
    <t>1.La población afectada de forma directa que habita en las cercanías a la afectación
2.Se brinda un constante mantenimiento en el sitio afectado, debido a que el hundimiento continúa en movimiento.</t>
  </si>
  <si>
    <t>1. La población indicada es la aproximada y, la que directamente se afectó por el evento.</t>
  </si>
  <si>
    <t>La población indicada es la que fue afectada directamente por el evento</t>
  </si>
  <si>
    <t>La población indicada es la que directamente se afectó por el evento.</t>
  </si>
  <si>
    <t>sin código</t>
  </si>
  <si>
    <t xml:space="preserve">Río Cañas </t>
  </si>
  <si>
    <t>Río Cañas</t>
  </si>
  <si>
    <t>Río Jorco</t>
  </si>
  <si>
    <t xml:space="preserve">Afectación directa en los bastiones y aletones del puente, presenta sovacación con afectación directa. </t>
  </si>
  <si>
    <t>Pérdida y Colapso completo del puente de las tamaleras sobre el cauce del río Cañas.</t>
  </si>
  <si>
    <t xml:space="preserve">Pérdida completa del puente vehicular y afectación directa sobre la estructura de la delegación de policia. </t>
  </si>
  <si>
    <t>Construcción de estructura de puente vehicular</t>
  </si>
  <si>
    <t>Reconstrucción de Puente peatonal</t>
  </si>
  <si>
    <t>El puente vehicular tiene un tránsito promedio diario d 1500 vehículos y se estima que la población ususario mínimo es de 3500 ya que en la vía interconecta los centros de población de los distritos indicados y las rutas nacinales 214 y 217</t>
  </si>
  <si>
    <t>Es un puente peatonal entre los distritos centro y San Rafael Abajo</t>
  </si>
  <si>
    <t>Afectación de la Quebrada El Roble para el paso de habitantes y estudiantes de la comunidad. Crecimiento del cauce y afecta el superficie del vado.</t>
  </si>
  <si>
    <t>Construcción de Alcantarilla mayor, con obras complementarias</t>
  </si>
  <si>
    <t>Construcción de alcantarilla mayor con obras complementarias (cabezales de acceso y salida)</t>
  </si>
  <si>
    <t>El caserío de Quebrada Honda se sirve de la vía cantonal en la cual esta la alcantarilla mayor está colapsada y esta da acceso a escuela, iglesia y la ruta nacional más cercanca (304)</t>
  </si>
  <si>
    <t>Sobre la vía cantonal se ubica ese segundo alcantarilla mayor. Es acceso más cercano a la escuela, iglesia y la ruta nacional 304</t>
  </si>
  <si>
    <t>Río Alumbre</t>
  </si>
  <si>
    <t>Acorazados, Cauce, Talud</t>
  </si>
  <si>
    <t>Cauce, Talud</t>
  </si>
  <si>
    <t>Cauce ,Dique, Talud</t>
  </si>
  <si>
    <t>Acorazados, Cauce</t>
  </si>
  <si>
    <t>Desviación, Socavación</t>
  </si>
  <si>
    <t>Socavación, Otro</t>
  </si>
  <si>
    <t>Deslizamiento, Erosión, Socavación</t>
  </si>
  <si>
    <t>Deslizamiento, Desviación, Erosión, Socavación</t>
  </si>
  <si>
    <t>Deslizamiento, Erosión, Reducción hidráulica, Socavación</t>
  </si>
  <si>
    <t>Erosión, Socavación</t>
  </si>
  <si>
    <t>Deslizamiento, Socavación</t>
  </si>
  <si>
    <t xml:space="preserve">Margen del río, erosión avanzada, problemas de socavación y peligro inminente de deslizamiento. Existe un riesto alto para un conjunto de viviendas de la urbanización Casa de Campo, en caso que el río Jorco se aproxime más hacia la urbanización  </t>
  </si>
  <si>
    <t>Maiquetía</t>
  </si>
  <si>
    <t>Cantón Aserrí, Distrito Aserrí, Cacerío Poás,  Dirección, De la Iglesia  Católica 100 metros Sur.</t>
  </si>
  <si>
    <t>DANOS ESTRUCTURALES, DAÑOS ELECTRICOS</t>
  </si>
  <si>
    <t>REPARACIONES POR DAÑOS ELECTRICOS, RIEGO DE INUNDACION</t>
  </si>
  <si>
    <t>OBRAS VARIAS POR DAÑOS ESTRUCTURALES, DAÑOS ELECTRICOS</t>
  </si>
  <si>
    <t>OBRAS VARIAS POR DAÑOS ESTRUCTURALES</t>
  </si>
  <si>
    <t>San Lucía</t>
  </si>
  <si>
    <t>Poás</t>
  </si>
  <si>
    <t>Santa Lucía</t>
  </si>
  <si>
    <t>Cerro Bonito</t>
  </si>
  <si>
    <t>La Granja</t>
  </si>
  <si>
    <t>El Higuerón</t>
  </si>
  <si>
    <t>Especifique</t>
  </si>
  <si>
    <t>JARDIN DE NIÑOS CONCEPCIÓN</t>
  </si>
  <si>
    <t>Inundación daños a toda la infraestructura</t>
  </si>
  <si>
    <t>JARDIN DE NIÑOS DE CONCEPCION</t>
  </si>
  <si>
    <t>Daños inundación afectación a la infraestructura por lluvias techos canoas paredes acceso</t>
  </si>
  <si>
    <t>Obras varias por Daños inundación afectación a la infraestructura por lluvias techos canoas paredes acceso</t>
  </si>
  <si>
    <t>JARDIN DE NIÑOS CENTRAL DE ALAJUELITA</t>
  </si>
  <si>
    <t xml:space="preserve">Inundación reubicación </t>
  </si>
  <si>
    <t>Reubicar</t>
  </si>
  <si>
    <t>Daños por inundación. Daños total en infraestructura se debe reubicar el centro educativo. Daño en paredes internas y externas techos canoas</t>
  </si>
  <si>
    <t>Reparaciones por Daños por inundación. Daños total en infraestructura se debe reubicar el centro educativo. Daño en paredes internas y externas techos canoas</t>
  </si>
  <si>
    <t>43752-EP-FNE-026</t>
  </si>
  <si>
    <t>43752-EP-FNE-027</t>
  </si>
  <si>
    <t>43752-EP-FNE-028</t>
  </si>
  <si>
    <t>43752-EP-FNE-029</t>
  </si>
  <si>
    <t>43752-OC-FNE-001</t>
  </si>
  <si>
    <t>43752-OC-FNE-002</t>
  </si>
  <si>
    <t>43752-OC-FNE-003</t>
  </si>
  <si>
    <t>43752-AV-FNE-004</t>
  </si>
  <si>
    <t>Sector Colegio</t>
  </si>
  <si>
    <t>01-03-408 y 01-03-410</t>
  </si>
  <si>
    <t>Quebrada Chilamate</t>
  </si>
  <si>
    <t xml:space="preserve">Deterioro acelerado del canal que entuba la a Quebrada Chilamate. Afectación de su geometría y sus parámetros hidráulicos, lo cual ha causado un aumento significativo de los eventos de desbordamiento </t>
  </si>
  <si>
    <t>Construcción de un canal con dimensiones internas de 2.24 metros de ancho y 2.80 metros de alto y 325 metros de largo</t>
  </si>
  <si>
    <t>La Municipalidad de Desamparados ha realizado investigaciones preliminares de este proyecto, el estudio hidrológico y un anteproyecto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</si>
</sst>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8" x14ac:knownFonts="1">
    <font>
      <sz val="11"/>
      <color rgb="FF000000"/>
      <name val="Calibri"/>
      <family val="2"/>
    </font>
    <font>
      <sz val="11"/>
      <color rgb="FF000000"/>
      <name val="Calibri"/>
      <family val="2"/>
    </font>
    <font>
      <b/>
      <sz val="11"/>
      <color theme="0"/>
      <name val="Calibri"/>
      <family val="2"/>
    </font>
    <font>
      <b/>
      <sz val="11"/>
      <color rgb="FF000000"/>
      <name val="Calibri"/>
      <family val="2"/>
    </font>
    <font>
      <b/>
      <sz val="10"/>
      <color theme="0"/>
      <name val="Arial"/>
      <family val="2"/>
    </font>
    <font>
      <sz val="10"/>
      <color rgb="FF000000"/>
      <name val="Arial"/>
      <family val="2"/>
    </font>
    <font>
      <b/>
      <sz val="10"/>
      <color rgb="FF000000"/>
      <name val="Arial"/>
      <family val="2"/>
    </font>
    <font>
      <sz val="8"/>
      <name val="Calibri"/>
      <family val="2"/>
    </font>
  </fonts>
  <fills count="3">
    <fill>
      <patternFill patternType="none"/>
    </fill>
    <fill>
      <patternFill patternType="gray125"/>
    </fill>
    <fill>
      <patternFill patternType="solid">
        <fgColor rgb="FF00206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pplyBorder="0"/>
    <xf numFmtId="164" fontId="1" fillId="0" borderId="0" applyFont="0" applyFill="0" applyBorder="0" applyAlignment="0" applyProtection="0"/>
  </cellStyleXfs>
  <cellXfs count="43">
    <xf numFmtId="0" fontId="0" fillId="0" borderId="0" xfId="0"/>
    <xf numFmtId="164" fontId="0" fillId="0" borderId="0" xfId="1" applyFont="1"/>
    <xf numFmtId="0" fontId="0" fillId="0" borderId="0" xfId="0" applyAlignment="1">
      <alignment horizontal="center"/>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164" fontId="2" fillId="2" borderId="0" xfId="1" applyFont="1" applyFill="1" applyAlignment="1">
      <alignment horizontal="center" vertical="center"/>
    </xf>
    <xf numFmtId="0" fontId="0" fillId="0" borderId="0" xfId="0" applyAlignment="1">
      <alignment vertical="center"/>
    </xf>
    <xf numFmtId="164" fontId="0" fillId="0" borderId="0" xfId="1" applyFont="1" applyAlignment="1">
      <alignment vertical="center"/>
    </xf>
    <xf numFmtId="0" fontId="0" fillId="0" borderId="0" xfId="0" applyAlignment="1">
      <alignment horizontal="center" vertical="center"/>
    </xf>
    <xf numFmtId="0" fontId="2" fillId="0" borderId="0" xfId="0" applyFont="1"/>
    <xf numFmtId="164" fontId="0" fillId="0" borderId="0" xfId="1" applyFont="1" applyAlignment="1">
      <alignment horizontal="center"/>
    </xf>
    <xf numFmtId="164" fontId="0" fillId="0" borderId="0" xfId="0" applyNumberFormat="1"/>
    <xf numFmtId="164" fontId="2" fillId="2" borderId="0" xfId="1" applyFont="1" applyFill="1" applyAlignment="1">
      <alignment horizontal="center" vertical="center" wrapText="1"/>
    </xf>
    <xf numFmtId="0" fontId="0" fillId="0" borderId="0" xfId="0" applyAlignment="1">
      <alignment horizontal="center" vertical="center" wrapText="1"/>
    </xf>
    <xf numFmtId="164" fontId="0" fillId="0" borderId="0" xfId="1" applyFont="1" applyFill="1"/>
    <xf numFmtId="0" fontId="5" fillId="0" borderId="0" xfId="0" applyFont="1"/>
    <xf numFmtId="0" fontId="4" fillId="2" borderId="1" xfId="0" applyFont="1" applyFill="1" applyBorder="1" applyAlignment="1">
      <alignment vertical="center"/>
    </xf>
    <xf numFmtId="0" fontId="4" fillId="2" borderId="1" xfId="0" applyFont="1" applyFill="1" applyBorder="1" applyAlignment="1">
      <alignment horizontal="center" vertical="center"/>
    </xf>
    <xf numFmtId="164" fontId="5" fillId="0" borderId="0" xfId="0" applyNumberFormat="1" applyFont="1"/>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164" fontId="5" fillId="0" borderId="0" xfId="1" applyFont="1" applyAlignment="1">
      <alignment horizontal="center" vertical="center"/>
    </xf>
    <xf numFmtId="164" fontId="6" fillId="0" borderId="0" xfId="0" applyNumberFormat="1" applyFont="1" applyAlignment="1">
      <alignment vertical="center"/>
    </xf>
    <xf numFmtId="164" fontId="4" fillId="2" borderId="0" xfId="0" applyNumberFormat="1" applyFont="1" applyFill="1" applyAlignment="1">
      <alignment horizontal="center" vertical="center"/>
    </xf>
    <xf numFmtId="164" fontId="4" fillId="2" borderId="0" xfId="1" applyFont="1" applyFill="1" applyAlignment="1">
      <alignment horizontal="center" vertical="center"/>
    </xf>
    <xf numFmtId="164" fontId="4" fillId="2" borderId="0" xfId="0" applyNumberFormat="1" applyFont="1" applyFill="1" applyAlignment="1">
      <alignment vertical="center"/>
    </xf>
    <xf numFmtId="0" fontId="3" fillId="0" borderId="0" xfId="0" applyFont="1" applyAlignment="1">
      <alignment horizontal="center" vertical="center" wrapText="1"/>
    </xf>
    <xf numFmtId="0" fontId="2" fillId="2" borderId="0" xfId="0" applyFont="1" applyFill="1" applyAlignment="1">
      <alignment vertical="center"/>
    </xf>
    <xf numFmtId="164" fontId="2" fillId="2" borderId="0" xfId="1" applyFont="1" applyFill="1" applyAlignment="1">
      <alignment vertical="center"/>
    </xf>
    <xf numFmtId="0" fontId="0" fillId="0" borderId="0" xfId="0" applyAlignment="1">
      <alignment wrapText="1"/>
    </xf>
    <xf numFmtId="164" fontId="0" fillId="0" borderId="0" xfId="1" applyFont="1" applyAlignment="1">
      <alignment horizontal="center" vertical="center"/>
    </xf>
    <xf numFmtId="0" fontId="0" fillId="0" borderId="0" xfId="0" applyAlignment="1">
      <alignment vertical="center" wrapText="1"/>
    </xf>
    <xf numFmtId="164" fontId="0" fillId="0" borderId="0" xfId="1" applyFont="1" applyAlignment="1">
      <alignment horizontal="center" vertical="center" wrapText="1"/>
    </xf>
    <xf numFmtId="164" fontId="5" fillId="0" borderId="0" xfId="0" applyNumberFormat="1" applyFont="1" applyAlignment="1">
      <alignment horizontal="center" vertical="center"/>
    </xf>
    <xf numFmtId="164" fontId="5" fillId="0" borderId="0" xfId="1" applyFont="1" applyFill="1" applyAlignment="1">
      <alignment horizontal="center" vertical="center"/>
    </xf>
    <xf numFmtId="164" fontId="5" fillId="0" borderId="0" xfId="0" applyNumberFormat="1" applyFont="1" applyAlignment="1">
      <alignment vertical="center"/>
    </xf>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0" fontId="2" fillId="2" borderId="0" xfId="0" applyFont="1" applyFill="1" applyAlignment="1">
      <alignment horizontal="center" wrapText="1"/>
    </xf>
    <xf numFmtId="0" fontId="2" fillId="2" borderId="0" xfId="0" applyFont="1" applyFill="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806E7-8623-4BB9-9CAA-C76425923B29}">
  <dimension ref="A1:K7"/>
  <sheetViews>
    <sheetView tabSelected="1" topLeftCell="C1" zoomScale="120" zoomScaleNormal="120" workbookViewId="0">
      <selection activeCell="E4" sqref="E4"/>
    </sheetView>
  </sheetViews>
  <sheetFormatPr baseColWidth="10" defaultColWidth="11.42578125" defaultRowHeight="12.75" x14ac:dyDescent="0.2"/>
  <cols>
    <col min="1" max="1" width="11.42578125" style="15"/>
    <col min="2" max="2" width="17.140625" style="15" customWidth="1"/>
    <col min="3" max="3" width="19.28515625" style="15" bestFit="1" customWidth="1"/>
    <col min="4" max="4" width="19.140625" style="15" customWidth="1"/>
    <col min="5" max="5" width="21.28515625" style="15" customWidth="1"/>
    <col min="6" max="6" width="19.28515625" style="15" bestFit="1" customWidth="1"/>
    <col min="7" max="7" width="19.85546875" style="15" customWidth="1"/>
    <col min="8" max="8" width="19.28515625" style="15" bestFit="1" customWidth="1"/>
    <col min="9" max="9" width="18.5703125" style="15" customWidth="1"/>
    <col min="10" max="10" width="18.5703125" style="15" bestFit="1" customWidth="1"/>
    <col min="11" max="11" width="20.28515625" style="15" customWidth="1"/>
    <col min="12" max="13" width="11.42578125" style="15"/>
    <col min="14" max="14" width="17.85546875" style="15" bestFit="1" customWidth="1"/>
    <col min="15" max="16384" width="11.42578125" style="15"/>
  </cols>
  <sheetData>
    <row r="1" spans="1:11" s="19" customFormat="1" ht="70.5" customHeight="1" x14ac:dyDescent="0.25">
      <c r="A1" s="38" t="s">
        <v>487</v>
      </c>
      <c r="B1" s="37"/>
      <c r="C1" s="37"/>
      <c r="D1" s="37"/>
      <c r="E1" s="37"/>
      <c r="F1" s="37"/>
      <c r="G1" s="37"/>
      <c r="H1" s="37"/>
      <c r="I1" s="37"/>
      <c r="J1" s="37"/>
      <c r="K1" s="37"/>
    </row>
    <row r="2" spans="1:11" ht="30.75" customHeight="1" x14ac:dyDescent="0.2">
      <c r="A2" s="16" t="s">
        <v>1</v>
      </c>
      <c r="B2" s="17" t="s">
        <v>2</v>
      </c>
      <c r="C2" s="17" t="s">
        <v>477</v>
      </c>
      <c r="D2" s="17" t="s">
        <v>478</v>
      </c>
      <c r="E2" s="17" t="s">
        <v>479</v>
      </c>
      <c r="F2" s="17" t="s">
        <v>480</v>
      </c>
      <c r="G2" s="17" t="s">
        <v>481</v>
      </c>
      <c r="H2" s="17" t="s">
        <v>482</v>
      </c>
      <c r="I2" s="17" t="s">
        <v>483</v>
      </c>
      <c r="J2" s="17" t="s">
        <v>484</v>
      </c>
      <c r="K2" s="17" t="s">
        <v>486</v>
      </c>
    </row>
    <row r="3" spans="1:11" s="19" customFormat="1" ht="19.5" customHeight="1" x14ac:dyDescent="0.25">
      <c r="A3" s="20" t="s">
        <v>18</v>
      </c>
      <c r="B3" s="21" t="s">
        <v>19</v>
      </c>
      <c r="C3" s="34">
        <f>SUM(Carreteras!P3:P6)</f>
        <v>2877166212</v>
      </c>
      <c r="D3" s="35">
        <v>0</v>
      </c>
      <c r="E3" s="35">
        <v>0</v>
      </c>
      <c r="F3" s="35">
        <v>0</v>
      </c>
      <c r="G3" s="22">
        <f>SUM('Edificios Públicos'!V3:V17)</f>
        <v>3392000000</v>
      </c>
      <c r="H3" s="22">
        <f>SUM(Vivienda!P3:P5)</f>
        <v>740000000</v>
      </c>
      <c r="I3" s="22">
        <v>0</v>
      </c>
      <c r="J3" s="22">
        <f>SUM('Obras Correctivas'!P3:P5)</f>
        <v>2832166212</v>
      </c>
      <c r="K3" s="23">
        <f>SUM(C3:J3)</f>
        <v>9841332424</v>
      </c>
    </row>
    <row r="4" spans="1:11" s="19" customFormat="1" ht="19.5" customHeight="1" x14ac:dyDescent="0.25">
      <c r="A4" s="20" t="s">
        <v>18</v>
      </c>
      <c r="B4" s="21" t="s">
        <v>40</v>
      </c>
      <c r="C4" s="36">
        <f>SUM(Carreteras!P7:P12)</f>
        <v>655000000</v>
      </c>
      <c r="D4" s="35">
        <f>SUM(Puentes!R3:R6)</f>
        <v>870000000</v>
      </c>
      <c r="E4" s="35">
        <f>SUM('Alcantarillas y Vados'!P3)</f>
        <v>280000000</v>
      </c>
      <c r="F4" s="35">
        <f>SUM('Ríos y Quebradas'!T3:T9)</f>
        <v>281084970</v>
      </c>
      <c r="G4" s="22">
        <f>SUM('Edificios Públicos'!V18:V23)</f>
        <v>849000000</v>
      </c>
      <c r="H4" s="22">
        <f>SUM(Vivienda!P6:P17)</f>
        <v>2870000000</v>
      </c>
      <c r="I4" s="22">
        <f>SUM(Social!R3:R21)</f>
        <v>62030000</v>
      </c>
      <c r="J4" s="22">
        <v>0</v>
      </c>
      <c r="K4" s="23">
        <f t="shared" ref="K4:K6" si="0">SUM(C4:J4)</f>
        <v>5867114970</v>
      </c>
    </row>
    <row r="5" spans="1:11" s="19" customFormat="1" ht="19.5" customHeight="1" x14ac:dyDescent="0.25">
      <c r="A5" s="20" t="s">
        <v>18</v>
      </c>
      <c r="B5" s="21" t="s">
        <v>62</v>
      </c>
      <c r="C5" s="34">
        <f>SUM(Carreteras!P13:P18)</f>
        <v>101075000</v>
      </c>
      <c r="D5" s="35">
        <f>SUM(Puentes!R7:R8)</f>
        <v>550000000</v>
      </c>
      <c r="E5" s="35">
        <v>1009000000</v>
      </c>
      <c r="F5" s="35">
        <f>SUM('Ríos y Quebradas'!T10:T48)</f>
        <v>9198363700.7200012</v>
      </c>
      <c r="G5" s="22">
        <f>SUM('Edificios Públicos'!V24:V31)</f>
        <v>2382500000</v>
      </c>
      <c r="H5" s="22">
        <f>SUM(Vivienda!P18:P34)</f>
        <v>2555000000</v>
      </c>
      <c r="I5" s="22">
        <f>SUM(Social!R22:R69)</f>
        <v>204525005</v>
      </c>
      <c r="J5" s="22">
        <v>0</v>
      </c>
      <c r="K5" s="23">
        <f t="shared" si="0"/>
        <v>16000463705.720001</v>
      </c>
    </row>
    <row r="6" spans="1:11" s="19" customFormat="1" ht="18" customHeight="1" x14ac:dyDescent="0.25">
      <c r="A6" s="37" t="s">
        <v>486</v>
      </c>
      <c r="B6" s="37"/>
      <c r="C6" s="24">
        <f>SUM(C3:C5)</f>
        <v>3633241212</v>
      </c>
      <c r="D6" s="25">
        <f>SUM(D3:D5)</f>
        <v>1420000000</v>
      </c>
      <c r="E6" s="25">
        <f>SUM(E4:E5)</f>
        <v>1289000000</v>
      </c>
      <c r="F6" s="25">
        <f t="shared" ref="F6:I6" si="1">SUM(F4:F5)</f>
        <v>9479448670.7200012</v>
      </c>
      <c r="G6" s="25">
        <f>SUM(G3:G5)</f>
        <v>6623500000</v>
      </c>
      <c r="H6" s="25">
        <f>SUM(H3:H5)</f>
        <v>6165000000</v>
      </c>
      <c r="I6" s="25">
        <f t="shared" si="1"/>
        <v>266555005</v>
      </c>
      <c r="J6" s="25">
        <f>SUM(J3:J5)</f>
        <v>2832166212</v>
      </c>
      <c r="K6" s="26">
        <f t="shared" si="0"/>
        <v>31708911099.720001</v>
      </c>
    </row>
    <row r="7" spans="1:11" x14ac:dyDescent="0.2">
      <c r="K7" s="18"/>
    </row>
  </sheetData>
  <mergeCells count="2">
    <mergeCell ref="A6:B6"/>
    <mergeCell ref="A1:K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A7F32-3712-49F7-BE16-285B13A1DFAD}">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8"/>
  <sheetViews>
    <sheetView workbookViewId="0">
      <selection activeCell="B13" sqref="B13"/>
    </sheetView>
  </sheetViews>
  <sheetFormatPr baseColWidth="10" defaultColWidth="9.140625" defaultRowHeight="15" x14ac:dyDescent="0.25"/>
  <cols>
    <col min="1" max="1" width="16.140625" style="2" customWidth="1"/>
    <col min="2" max="2" width="43.42578125" bestFit="1" customWidth="1"/>
    <col min="5" max="5" width="11.7109375" bestFit="1" customWidth="1"/>
    <col min="6" max="6" width="13" customWidth="1"/>
    <col min="7" max="7" width="13.85546875" style="2" customWidth="1"/>
    <col min="8" max="9" width="9.140625" style="2"/>
    <col min="16" max="16" width="16.85546875" style="1" bestFit="1" customWidth="1"/>
    <col min="18" max="18" width="17.7109375" customWidth="1"/>
  </cols>
  <sheetData>
    <row r="1" spans="1:20" ht="49.5" customHeight="1" x14ac:dyDescent="0.25">
      <c r="A1" s="39" t="s">
        <v>488</v>
      </c>
      <c r="B1" s="40"/>
      <c r="C1" s="40"/>
      <c r="D1" s="40"/>
      <c r="E1" s="40"/>
      <c r="F1" s="40"/>
      <c r="G1" s="40"/>
      <c r="H1" s="40"/>
      <c r="I1" s="40"/>
      <c r="J1" s="40"/>
      <c r="K1" s="40"/>
      <c r="L1" s="40"/>
      <c r="M1" s="40"/>
      <c r="N1" s="40"/>
      <c r="O1" s="40"/>
      <c r="P1" s="40"/>
      <c r="Q1" s="40"/>
      <c r="R1" s="40"/>
      <c r="S1" s="40"/>
      <c r="T1" s="40"/>
    </row>
    <row r="2" spans="1:20" s="27" customFormat="1" ht="59.25" customHeight="1" x14ac:dyDescent="0.25">
      <c r="A2" s="3" t="s">
        <v>497</v>
      </c>
      <c r="B2" s="3" t="s">
        <v>0</v>
      </c>
      <c r="C2" s="3" t="s">
        <v>1</v>
      </c>
      <c r="D2" s="3" t="s">
        <v>2</v>
      </c>
      <c r="E2" s="3" t="s">
        <v>3</v>
      </c>
      <c r="F2" s="3" t="s">
        <v>4</v>
      </c>
      <c r="G2" s="3" t="s">
        <v>5</v>
      </c>
      <c r="H2" s="3" t="s">
        <v>6</v>
      </c>
      <c r="I2" s="3" t="s">
        <v>7</v>
      </c>
      <c r="J2" s="3" t="s">
        <v>8</v>
      </c>
      <c r="K2" s="3" t="s">
        <v>14</v>
      </c>
      <c r="L2" s="3" t="s">
        <v>9</v>
      </c>
      <c r="M2" s="3" t="s">
        <v>11</v>
      </c>
      <c r="N2" s="3" t="s">
        <v>88</v>
      </c>
      <c r="O2" s="3" t="s">
        <v>89</v>
      </c>
      <c r="P2" s="12" t="s">
        <v>13</v>
      </c>
      <c r="Q2" s="3" t="s">
        <v>10</v>
      </c>
      <c r="R2" s="3" t="s">
        <v>90</v>
      </c>
      <c r="S2" s="3" t="s">
        <v>15</v>
      </c>
      <c r="T2" s="3" t="s">
        <v>16</v>
      </c>
    </row>
    <row r="3" spans="1:20" s="6" customFormat="1" ht="19.5" customHeight="1" x14ac:dyDescent="0.25">
      <c r="A3" s="6" t="s">
        <v>498</v>
      </c>
      <c r="B3" s="6" t="s">
        <v>17</v>
      </c>
      <c r="C3" s="6" t="s">
        <v>18</v>
      </c>
      <c r="D3" s="6" t="s">
        <v>19</v>
      </c>
      <c r="E3" s="6" t="s">
        <v>20</v>
      </c>
      <c r="F3" s="6" t="s">
        <v>21</v>
      </c>
      <c r="G3" s="8" t="s">
        <v>22</v>
      </c>
      <c r="H3" s="6">
        <v>0.3</v>
      </c>
      <c r="I3" s="6">
        <v>6</v>
      </c>
      <c r="J3" s="6" t="s">
        <v>23</v>
      </c>
      <c r="K3" s="6">
        <v>800</v>
      </c>
      <c r="L3" s="6" t="s">
        <v>24</v>
      </c>
      <c r="M3" s="6" t="s">
        <v>27</v>
      </c>
      <c r="N3" s="6" t="s">
        <v>28</v>
      </c>
      <c r="O3" s="6" t="s">
        <v>29</v>
      </c>
      <c r="P3" s="7">
        <v>1164110237</v>
      </c>
      <c r="Q3" s="6" t="s">
        <v>25</v>
      </c>
      <c r="R3" s="6" t="s">
        <v>26</v>
      </c>
      <c r="S3" s="6">
        <v>-84.092094313577903</v>
      </c>
      <c r="T3" s="6">
        <v>9.8989319894156704</v>
      </c>
    </row>
    <row r="4" spans="1:20" ht="19.5" customHeight="1" x14ac:dyDescent="0.25">
      <c r="A4" s="6" t="s">
        <v>499</v>
      </c>
      <c r="B4" t="s">
        <v>17</v>
      </c>
      <c r="C4" t="s">
        <v>18</v>
      </c>
      <c r="D4" t="s">
        <v>19</v>
      </c>
      <c r="E4" t="s">
        <v>20</v>
      </c>
      <c r="F4" t="s">
        <v>30</v>
      </c>
      <c r="G4" s="2" t="s">
        <v>31</v>
      </c>
      <c r="H4" s="2">
        <v>0.35</v>
      </c>
      <c r="I4" s="2">
        <v>6</v>
      </c>
      <c r="J4" t="s">
        <v>32</v>
      </c>
      <c r="K4">
        <v>500</v>
      </c>
      <c r="L4" t="s">
        <v>33</v>
      </c>
      <c r="M4" t="s">
        <v>27</v>
      </c>
      <c r="N4" t="s">
        <v>28</v>
      </c>
      <c r="O4" t="s">
        <v>29</v>
      </c>
      <c r="P4" s="1">
        <v>1377028450</v>
      </c>
      <c r="Q4" t="s">
        <v>25</v>
      </c>
      <c r="R4" t="s">
        <v>34</v>
      </c>
      <c r="S4">
        <v>-84.0863681326083</v>
      </c>
      <c r="T4">
        <v>9.8925741122719799</v>
      </c>
    </row>
    <row r="5" spans="1:20" ht="19.5" customHeight="1" x14ac:dyDescent="0.25">
      <c r="A5" s="6" t="s">
        <v>500</v>
      </c>
      <c r="B5" t="s">
        <v>17</v>
      </c>
      <c r="C5" t="s">
        <v>18</v>
      </c>
      <c r="D5" t="s">
        <v>19</v>
      </c>
      <c r="E5" t="s">
        <v>20</v>
      </c>
      <c r="F5" t="s">
        <v>35</v>
      </c>
      <c r="G5" s="2" t="s">
        <v>36</v>
      </c>
      <c r="H5" s="2">
        <v>0.75</v>
      </c>
      <c r="I5" s="2">
        <v>6</v>
      </c>
      <c r="J5" t="s">
        <v>37</v>
      </c>
      <c r="K5">
        <v>1200</v>
      </c>
      <c r="L5" t="s">
        <v>38</v>
      </c>
      <c r="M5" t="s">
        <v>27</v>
      </c>
      <c r="N5" t="s">
        <v>28</v>
      </c>
      <c r="O5" t="s">
        <v>29</v>
      </c>
      <c r="P5" s="1">
        <v>291027525</v>
      </c>
      <c r="Q5" t="s">
        <v>25</v>
      </c>
      <c r="R5" t="s">
        <v>34</v>
      </c>
      <c r="S5">
        <v>-84.091579999999993</v>
      </c>
      <c r="T5">
        <v>9.9013300000000406</v>
      </c>
    </row>
    <row r="6" spans="1:20" ht="19.5" customHeight="1" x14ac:dyDescent="0.25">
      <c r="A6" s="6" t="s">
        <v>501</v>
      </c>
      <c r="B6" t="s">
        <v>81</v>
      </c>
      <c r="C6" t="s">
        <v>18</v>
      </c>
      <c r="D6" t="s">
        <v>19</v>
      </c>
      <c r="E6" t="s">
        <v>82</v>
      </c>
      <c r="F6" t="s">
        <v>83</v>
      </c>
      <c r="G6" s="2" t="s">
        <v>84</v>
      </c>
      <c r="H6" s="2">
        <v>0.15</v>
      </c>
      <c r="I6" s="2">
        <v>6.5</v>
      </c>
      <c r="J6" t="s">
        <v>85</v>
      </c>
      <c r="K6">
        <v>5504</v>
      </c>
      <c r="L6" t="s">
        <v>86</v>
      </c>
      <c r="M6" t="s">
        <v>27</v>
      </c>
      <c r="N6" t="s">
        <v>28</v>
      </c>
      <c r="O6" t="s">
        <v>87</v>
      </c>
      <c r="P6" s="1">
        <v>45000000</v>
      </c>
      <c r="Q6" t="s">
        <v>25</v>
      </c>
      <c r="S6">
        <v>-84.089028391676493</v>
      </c>
      <c r="T6">
        <v>9.8982185110149192</v>
      </c>
    </row>
    <row r="7" spans="1:20" ht="19.5" customHeight="1" x14ac:dyDescent="0.25">
      <c r="A7" s="6" t="s">
        <v>502</v>
      </c>
      <c r="B7" t="s">
        <v>39</v>
      </c>
      <c r="C7" t="s">
        <v>18</v>
      </c>
      <c r="D7" t="s">
        <v>40</v>
      </c>
      <c r="E7" t="s">
        <v>40</v>
      </c>
      <c r="F7" t="s">
        <v>41</v>
      </c>
      <c r="G7" s="2" t="s">
        <v>42</v>
      </c>
      <c r="H7" s="2">
        <v>0.85</v>
      </c>
      <c r="I7" s="2">
        <v>6</v>
      </c>
      <c r="J7" t="s">
        <v>696</v>
      </c>
      <c r="K7">
        <v>1200</v>
      </c>
      <c r="L7" t="s">
        <v>705</v>
      </c>
      <c r="M7" t="s">
        <v>43</v>
      </c>
      <c r="N7" t="s">
        <v>28</v>
      </c>
      <c r="O7" t="s">
        <v>39</v>
      </c>
      <c r="P7" s="1">
        <v>45000000</v>
      </c>
      <c r="Q7" t="s">
        <v>25</v>
      </c>
      <c r="S7">
        <v>-84.079665873343899</v>
      </c>
      <c r="T7">
        <v>9.8743213865728094</v>
      </c>
    </row>
    <row r="8" spans="1:20" ht="19.5" customHeight="1" x14ac:dyDescent="0.25">
      <c r="A8" s="6" t="s">
        <v>503</v>
      </c>
      <c r="B8" t="s">
        <v>39</v>
      </c>
      <c r="C8" t="s">
        <v>18</v>
      </c>
      <c r="D8" t="s">
        <v>40</v>
      </c>
      <c r="E8" t="s">
        <v>40</v>
      </c>
      <c r="F8" t="s">
        <v>44</v>
      </c>
      <c r="G8" s="2" t="s">
        <v>42</v>
      </c>
      <c r="H8" s="2">
        <v>0.85</v>
      </c>
      <c r="I8" s="2">
        <v>6</v>
      </c>
      <c r="J8" t="s">
        <v>45</v>
      </c>
      <c r="K8">
        <v>1200</v>
      </c>
      <c r="L8" t="s">
        <v>46</v>
      </c>
      <c r="M8" t="s">
        <v>43</v>
      </c>
      <c r="N8" t="s">
        <v>28</v>
      </c>
      <c r="O8" t="s">
        <v>39</v>
      </c>
      <c r="P8" s="1">
        <v>150000000</v>
      </c>
      <c r="Q8" t="s">
        <v>25</v>
      </c>
      <c r="R8" t="s">
        <v>47</v>
      </c>
      <c r="S8">
        <v>-84.079364820265695</v>
      </c>
      <c r="T8">
        <v>9.8727769492266493</v>
      </c>
    </row>
    <row r="9" spans="1:20" ht="19.5" customHeight="1" x14ac:dyDescent="0.25">
      <c r="A9" s="6" t="s">
        <v>504</v>
      </c>
      <c r="B9" t="s">
        <v>39</v>
      </c>
      <c r="C9" t="s">
        <v>18</v>
      </c>
      <c r="D9" t="s">
        <v>40</v>
      </c>
      <c r="E9" t="s">
        <v>40</v>
      </c>
      <c r="F9" t="s">
        <v>48</v>
      </c>
      <c r="G9" s="2" t="s">
        <v>49</v>
      </c>
      <c r="H9" s="2">
        <v>1.7</v>
      </c>
      <c r="I9" s="2">
        <v>7</v>
      </c>
      <c r="J9" t="s">
        <v>697</v>
      </c>
      <c r="K9">
        <v>8000</v>
      </c>
      <c r="L9" t="s">
        <v>50</v>
      </c>
      <c r="M9" t="s">
        <v>43</v>
      </c>
      <c r="N9" t="s">
        <v>28</v>
      </c>
      <c r="O9" t="s">
        <v>39</v>
      </c>
      <c r="P9" s="1">
        <v>180000000</v>
      </c>
      <c r="Q9" t="s">
        <v>25</v>
      </c>
      <c r="S9">
        <v>-84.082945731699994</v>
      </c>
      <c r="T9">
        <v>9.8680034834090105</v>
      </c>
    </row>
    <row r="10" spans="1:20" ht="19.5" customHeight="1" x14ac:dyDescent="0.25">
      <c r="A10" s="6" t="s">
        <v>505</v>
      </c>
      <c r="B10" t="s">
        <v>39</v>
      </c>
      <c r="C10" t="s">
        <v>18</v>
      </c>
      <c r="D10" t="s">
        <v>40</v>
      </c>
      <c r="E10" t="s">
        <v>51</v>
      </c>
      <c r="F10" t="s">
        <v>52</v>
      </c>
      <c r="G10" s="2" t="s">
        <v>53</v>
      </c>
      <c r="H10" s="2">
        <v>0.6</v>
      </c>
      <c r="I10" s="2">
        <v>6</v>
      </c>
      <c r="J10" t="s">
        <v>698</v>
      </c>
      <c r="K10">
        <v>600</v>
      </c>
      <c r="L10" t="s">
        <v>54</v>
      </c>
      <c r="M10" t="s">
        <v>27</v>
      </c>
      <c r="N10" t="s">
        <v>28</v>
      </c>
      <c r="O10" t="s">
        <v>39</v>
      </c>
      <c r="P10" s="1">
        <v>90000000</v>
      </c>
      <c r="Q10" t="s">
        <v>25</v>
      </c>
      <c r="S10">
        <v>-84.085423896378998</v>
      </c>
      <c r="T10">
        <v>9.8586015815793697</v>
      </c>
    </row>
    <row r="11" spans="1:20" ht="19.5" customHeight="1" x14ac:dyDescent="0.25">
      <c r="A11" s="6" t="s">
        <v>506</v>
      </c>
      <c r="B11" t="s">
        <v>39</v>
      </c>
      <c r="C11" t="s">
        <v>18</v>
      </c>
      <c r="D11" t="s">
        <v>40</v>
      </c>
      <c r="E11" t="s">
        <v>51</v>
      </c>
      <c r="F11" t="s">
        <v>55</v>
      </c>
      <c r="G11" s="2" t="s">
        <v>56</v>
      </c>
      <c r="H11" s="2">
        <v>1.1000000000000001</v>
      </c>
      <c r="I11" s="2">
        <v>6</v>
      </c>
      <c r="J11" t="s">
        <v>699</v>
      </c>
      <c r="K11">
        <v>250</v>
      </c>
      <c r="L11" t="s">
        <v>57</v>
      </c>
      <c r="M11" t="s">
        <v>58</v>
      </c>
      <c r="N11" t="s">
        <v>28</v>
      </c>
      <c r="O11" t="s">
        <v>59</v>
      </c>
      <c r="P11" s="1">
        <v>70000000</v>
      </c>
      <c r="Q11" t="s">
        <v>25</v>
      </c>
      <c r="S11">
        <v>-84.090155014475997</v>
      </c>
      <c r="T11">
        <v>9.8530246920842899</v>
      </c>
    </row>
    <row r="12" spans="1:20" ht="19.5" customHeight="1" x14ac:dyDescent="0.25">
      <c r="A12" s="6" t="s">
        <v>507</v>
      </c>
      <c r="B12" t="s">
        <v>39</v>
      </c>
      <c r="C12" t="s">
        <v>18</v>
      </c>
      <c r="D12" t="s">
        <v>40</v>
      </c>
      <c r="E12" t="s">
        <v>51</v>
      </c>
      <c r="F12" t="s">
        <v>695</v>
      </c>
      <c r="G12" s="2" t="s">
        <v>60</v>
      </c>
      <c r="H12" s="2">
        <v>0.84</v>
      </c>
      <c r="I12" s="2">
        <v>6</v>
      </c>
      <c r="J12" t="s">
        <v>700</v>
      </c>
      <c r="K12">
        <v>3500</v>
      </c>
      <c r="L12" t="s">
        <v>706</v>
      </c>
      <c r="M12" t="s">
        <v>43</v>
      </c>
      <c r="N12" t="s">
        <v>28</v>
      </c>
      <c r="O12" t="s">
        <v>39</v>
      </c>
      <c r="P12" s="1">
        <v>120000000</v>
      </c>
      <c r="Q12" t="s">
        <v>25</v>
      </c>
      <c r="S12">
        <v>-84.089815563113305</v>
      </c>
      <c r="T12">
        <v>9.8488771326312303</v>
      </c>
    </row>
    <row r="13" spans="1:20" ht="19.5" customHeight="1" x14ac:dyDescent="0.25">
      <c r="A13" s="6" t="s">
        <v>510</v>
      </c>
      <c r="B13" t="s">
        <v>61</v>
      </c>
      <c r="C13" t="s">
        <v>18</v>
      </c>
      <c r="D13" t="s">
        <v>62</v>
      </c>
      <c r="E13" t="s">
        <v>63</v>
      </c>
      <c r="F13" t="s">
        <v>64</v>
      </c>
      <c r="G13" s="2" t="s">
        <v>65</v>
      </c>
      <c r="H13" s="2">
        <v>0.3</v>
      </c>
      <c r="I13" s="2">
        <v>5</v>
      </c>
      <c r="J13" t="s">
        <v>701</v>
      </c>
      <c r="K13">
        <v>100</v>
      </c>
      <c r="L13" t="s">
        <v>707</v>
      </c>
      <c r="M13" t="s">
        <v>27</v>
      </c>
      <c r="N13" t="s">
        <v>28</v>
      </c>
      <c r="O13" t="s">
        <v>713</v>
      </c>
      <c r="P13" s="1">
        <v>2875000</v>
      </c>
      <c r="Q13" t="s">
        <v>67</v>
      </c>
      <c r="R13" t="s">
        <v>715</v>
      </c>
      <c r="S13">
        <v>-84.058659383111205</v>
      </c>
      <c r="T13">
        <v>9.8191771300875406</v>
      </c>
    </row>
    <row r="14" spans="1:20" ht="19.5" customHeight="1" x14ac:dyDescent="0.25">
      <c r="A14" s="6" t="s">
        <v>511</v>
      </c>
      <c r="B14" t="s">
        <v>61</v>
      </c>
      <c r="C14" t="s">
        <v>18</v>
      </c>
      <c r="D14" t="s">
        <v>62</v>
      </c>
      <c r="E14" t="s">
        <v>68</v>
      </c>
      <c r="F14" t="s">
        <v>68</v>
      </c>
      <c r="G14" s="2" t="s">
        <v>69</v>
      </c>
      <c r="H14" s="2">
        <v>0.02</v>
      </c>
      <c r="I14" s="2">
        <v>6</v>
      </c>
      <c r="J14" t="s">
        <v>702</v>
      </c>
      <c r="K14">
        <v>500</v>
      </c>
      <c r="L14" t="s">
        <v>708</v>
      </c>
      <c r="M14" t="s">
        <v>27</v>
      </c>
      <c r="N14" t="s">
        <v>28</v>
      </c>
      <c r="O14" t="s">
        <v>713</v>
      </c>
      <c r="P14" s="1">
        <v>20000000</v>
      </c>
      <c r="Q14" t="s">
        <v>67</v>
      </c>
      <c r="R14" s="30" t="s">
        <v>714</v>
      </c>
      <c r="S14">
        <v>-84.055602559585395</v>
      </c>
      <c r="T14">
        <v>9.7503228306518199</v>
      </c>
    </row>
    <row r="15" spans="1:20" ht="19.5" customHeight="1" x14ac:dyDescent="0.25">
      <c r="A15" s="6" t="s">
        <v>508</v>
      </c>
      <c r="B15" t="s">
        <v>61</v>
      </c>
      <c r="C15" t="s">
        <v>18</v>
      </c>
      <c r="D15" t="s">
        <v>62</v>
      </c>
      <c r="E15" t="s">
        <v>70</v>
      </c>
      <c r="F15" t="s">
        <v>71</v>
      </c>
      <c r="G15" s="2" t="s">
        <v>72</v>
      </c>
      <c r="H15" s="2">
        <v>0.4</v>
      </c>
      <c r="I15" s="2">
        <v>6</v>
      </c>
      <c r="J15" t="s">
        <v>73</v>
      </c>
      <c r="K15">
        <v>300</v>
      </c>
      <c r="L15" t="s">
        <v>709</v>
      </c>
      <c r="M15" t="s">
        <v>27</v>
      </c>
      <c r="N15" t="s">
        <v>28</v>
      </c>
      <c r="O15" t="s">
        <v>713</v>
      </c>
      <c r="P15" s="1">
        <v>52000000</v>
      </c>
      <c r="Q15" t="s">
        <v>25</v>
      </c>
      <c r="R15" t="s">
        <v>716</v>
      </c>
      <c r="S15">
        <v>-84.047332774846296</v>
      </c>
      <c r="T15">
        <v>9.8612960242170207</v>
      </c>
    </row>
    <row r="16" spans="1:20" ht="19.5" customHeight="1" x14ac:dyDescent="0.25">
      <c r="A16" s="6" t="s">
        <v>512</v>
      </c>
      <c r="B16" t="s">
        <v>61</v>
      </c>
      <c r="C16" t="s">
        <v>18</v>
      </c>
      <c r="D16" t="s">
        <v>62</v>
      </c>
      <c r="E16" t="s">
        <v>74</v>
      </c>
      <c r="F16" t="s">
        <v>75</v>
      </c>
      <c r="G16" s="2" t="s">
        <v>76</v>
      </c>
      <c r="H16" s="2">
        <v>7.4999999999999997E-2</v>
      </c>
      <c r="I16" s="2">
        <v>5</v>
      </c>
      <c r="J16" t="s">
        <v>703</v>
      </c>
      <c r="K16">
        <v>60</v>
      </c>
      <c r="L16" t="s">
        <v>710</v>
      </c>
      <c r="M16" t="s">
        <v>27</v>
      </c>
      <c r="N16" t="s">
        <v>28</v>
      </c>
      <c r="O16" t="s">
        <v>713</v>
      </c>
      <c r="P16" s="1">
        <v>600000</v>
      </c>
      <c r="Q16" t="s">
        <v>67</v>
      </c>
      <c r="R16" t="s">
        <v>717</v>
      </c>
      <c r="S16">
        <v>-84.036217700689605</v>
      </c>
      <c r="T16">
        <v>9.8598626691790408</v>
      </c>
    </row>
    <row r="17" spans="1:20" ht="19.5" customHeight="1" x14ac:dyDescent="0.25">
      <c r="A17" s="6" t="s">
        <v>513</v>
      </c>
      <c r="B17" t="s">
        <v>61</v>
      </c>
      <c r="C17" t="s">
        <v>18</v>
      </c>
      <c r="D17" t="s">
        <v>62</v>
      </c>
      <c r="E17" t="s">
        <v>74</v>
      </c>
      <c r="F17" t="s">
        <v>77</v>
      </c>
      <c r="G17" s="2" t="s">
        <v>78</v>
      </c>
      <c r="H17" s="2">
        <v>0.17499999999999999</v>
      </c>
      <c r="I17" s="2">
        <v>5</v>
      </c>
      <c r="J17" t="s">
        <v>66</v>
      </c>
      <c r="K17">
        <v>100</v>
      </c>
      <c r="L17" t="s">
        <v>711</v>
      </c>
      <c r="M17" t="s">
        <v>27</v>
      </c>
      <c r="N17" t="s">
        <v>28</v>
      </c>
      <c r="O17" t="s">
        <v>713</v>
      </c>
      <c r="P17" s="1">
        <v>600000</v>
      </c>
      <c r="Q17" t="s">
        <v>67</v>
      </c>
      <c r="R17" t="s">
        <v>717</v>
      </c>
      <c r="S17">
        <v>-84.025081168859003</v>
      </c>
      <c r="T17">
        <v>9.8652957925539297</v>
      </c>
    </row>
    <row r="18" spans="1:20" ht="19.5" customHeight="1" x14ac:dyDescent="0.25">
      <c r="A18" s="6" t="s">
        <v>509</v>
      </c>
      <c r="B18" t="s">
        <v>61</v>
      </c>
      <c r="C18" t="s">
        <v>18</v>
      </c>
      <c r="D18" t="s">
        <v>62</v>
      </c>
      <c r="E18" t="s">
        <v>63</v>
      </c>
      <c r="F18" t="s">
        <v>79</v>
      </c>
      <c r="G18" s="2" t="s">
        <v>80</v>
      </c>
      <c r="H18" s="2">
        <v>2.5000000000000001E-2</v>
      </c>
      <c r="I18" s="2">
        <v>5</v>
      </c>
      <c r="J18" t="s">
        <v>704</v>
      </c>
      <c r="K18">
        <v>160</v>
      </c>
      <c r="L18" t="s">
        <v>712</v>
      </c>
      <c r="M18" t="s">
        <v>27</v>
      </c>
      <c r="N18" t="s">
        <v>28</v>
      </c>
      <c r="O18" t="s">
        <v>713</v>
      </c>
      <c r="P18" s="1">
        <v>25000000</v>
      </c>
      <c r="Q18" t="s">
        <v>25</v>
      </c>
      <c r="R18" t="s">
        <v>717</v>
      </c>
      <c r="S18">
        <v>-84.072733294217301</v>
      </c>
      <c r="T18">
        <v>9.8043001519052702</v>
      </c>
    </row>
  </sheetData>
  <autoFilter ref="A2:T18" xr:uid="{00000000-0001-0000-0000-000000000000}">
    <sortState xmlns:xlrd2="http://schemas.microsoft.com/office/spreadsheetml/2017/richdata2" ref="A3:T19">
      <sortCondition ref="D2"/>
    </sortState>
  </autoFilter>
  <mergeCells count="1">
    <mergeCell ref="A1:T1"/>
  </mergeCells>
  <phoneticPr fontId="7" type="noConversion"/>
  <pageMargins left="0.75" right="0.75" top="0.75" bottom="0.5" header="0.5" footer="0.7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8DB0C-6580-4567-967A-D7FE69606511}">
  <dimension ref="A1:V9"/>
  <sheetViews>
    <sheetView workbookViewId="0">
      <selection activeCell="A6" sqref="A6"/>
    </sheetView>
  </sheetViews>
  <sheetFormatPr baseColWidth="10" defaultRowHeight="15" x14ac:dyDescent="0.25"/>
  <cols>
    <col min="1" max="1" width="16.28515625" customWidth="1"/>
    <col min="2" max="2" width="30.140625" bestFit="1" customWidth="1"/>
    <col min="18" max="18" width="19.5703125" customWidth="1"/>
  </cols>
  <sheetData>
    <row r="1" spans="1:22" ht="48.75" customHeight="1" x14ac:dyDescent="0.25">
      <c r="A1" s="41" t="s">
        <v>489</v>
      </c>
      <c r="B1" s="42"/>
      <c r="C1" s="42"/>
      <c r="D1" s="42"/>
      <c r="E1" s="42"/>
      <c r="F1" s="42"/>
      <c r="G1" s="42"/>
      <c r="H1" s="42"/>
      <c r="I1" s="42"/>
      <c r="J1" s="42"/>
      <c r="K1" s="42"/>
      <c r="L1" s="42"/>
      <c r="M1" s="42"/>
      <c r="N1" s="42"/>
      <c r="O1" s="42"/>
      <c r="P1" s="42"/>
      <c r="Q1" s="42"/>
      <c r="R1" s="42"/>
      <c r="S1" s="42"/>
      <c r="T1" s="42"/>
      <c r="U1" s="42"/>
      <c r="V1" s="42"/>
    </row>
    <row r="2" spans="1:22" s="9" customFormat="1" ht="28.5" customHeight="1" x14ac:dyDescent="0.25">
      <c r="A2" s="4" t="s">
        <v>497</v>
      </c>
      <c r="B2" s="4" t="s">
        <v>0</v>
      </c>
      <c r="C2" s="4" t="s">
        <v>91</v>
      </c>
      <c r="D2" s="4" t="s">
        <v>1</v>
      </c>
      <c r="E2" s="4" t="s">
        <v>2</v>
      </c>
      <c r="F2" s="4" t="s">
        <v>3</v>
      </c>
      <c r="G2" s="4" t="s">
        <v>4</v>
      </c>
      <c r="H2" s="4" t="s">
        <v>5</v>
      </c>
      <c r="I2" s="4" t="s">
        <v>92</v>
      </c>
      <c r="J2" s="4" t="s">
        <v>93</v>
      </c>
      <c r="K2" s="4" t="s">
        <v>8</v>
      </c>
      <c r="L2" s="4" t="s">
        <v>94</v>
      </c>
      <c r="M2" s="4" t="s">
        <v>14</v>
      </c>
      <c r="N2" s="4" t="s">
        <v>9</v>
      </c>
      <c r="O2" s="4" t="s">
        <v>11</v>
      </c>
      <c r="P2" s="4" t="s">
        <v>88</v>
      </c>
      <c r="Q2" s="4" t="s">
        <v>12</v>
      </c>
      <c r="R2" s="5" t="s">
        <v>13</v>
      </c>
      <c r="S2" s="4" t="s">
        <v>10</v>
      </c>
      <c r="T2" s="4" t="s">
        <v>117</v>
      </c>
      <c r="U2" s="4" t="s">
        <v>15</v>
      </c>
      <c r="V2" s="4" t="s">
        <v>16</v>
      </c>
    </row>
    <row r="3" spans="1:22" s="2" customFormat="1" x14ac:dyDescent="0.25">
      <c r="A3" s="6" t="s">
        <v>514</v>
      </c>
      <c r="B3" s="2" t="s">
        <v>39</v>
      </c>
      <c r="D3" s="2" t="s">
        <v>18</v>
      </c>
      <c r="E3" s="2" t="s">
        <v>40</v>
      </c>
      <c r="F3" s="2" t="s">
        <v>51</v>
      </c>
      <c r="G3" s="2" t="s">
        <v>55</v>
      </c>
      <c r="H3" s="2" t="s">
        <v>56</v>
      </c>
      <c r="I3" s="2" t="s">
        <v>95</v>
      </c>
      <c r="J3" s="2" t="s">
        <v>719</v>
      </c>
      <c r="K3" s="2" t="s">
        <v>722</v>
      </c>
      <c r="L3" s="2">
        <v>15</v>
      </c>
      <c r="M3" s="2">
        <v>500</v>
      </c>
      <c r="N3" s="2" t="s">
        <v>96</v>
      </c>
      <c r="O3" s="2" t="s">
        <v>58</v>
      </c>
      <c r="P3" s="2" t="s">
        <v>28</v>
      </c>
      <c r="Q3" s="2" t="s">
        <v>39</v>
      </c>
      <c r="R3" s="10">
        <v>60000000</v>
      </c>
      <c r="S3" s="2" t="s">
        <v>25</v>
      </c>
      <c r="U3" s="2">
        <v>-84.090153537165307</v>
      </c>
      <c r="V3" s="2">
        <v>9.8533437772781198</v>
      </c>
    </row>
    <row r="4" spans="1:22" s="2" customFormat="1" x14ac:dyDescent="0.25">
      <c r="A4" s="6" t="s">
        <v>515</v>
      </c>
      <c r="B4" s="2" t="s">
        <v>39</v>
      </c>
      <c r="D4" s="2" t="s">
        <v>18</v>
      </c>
      <c r="E4" s="2" t="s">
        <v>40</v>
      </c>
      <c r="F4" s="2" t="s">
        <v>51</v>
      </c>
      <c r="G4" s="2" t="s">
        <v>97</v>
      </c>
      <c r="H4" s="2" t="s">
        <v>98</v>
      </c>
      <c r="I4" s="2" t="s">
        <v>99</v>
      </c>
      <c r="J4" s="2" t="s">
        <v>719</v>
      </c>
      <c r="K4" s="2" t="s">
        <v>100</v>
      </c>
      <c r="L4" s="2">
        <v>15</v>
      </c>
      <c r="M4" s="2">
        <v>1300</v>
      </c>
      <c r="N4" s="2" t="s">
        <v>101</v>
      </c>
      <c r="O4" s="2" t="s">
        <v>58</v>
      </c>
      <c r="P4" s="2" t="s">
        <v>28</v>
      </c>
      <c r="Q4" s="2" t="s">
        <v>39</v>
      </c>
      <c r="R4" s="10">
        <v>240000000</v>
      </c>
      <c r="S4" s="2" t="s">
        <v>25</v>
      </c>
      <c r="U4" s="2">
        <v>-84.087057624913101</v>
      </c>
      <c r="V4" s="2">
        <v>9.8450029526719103</v>
      </c>
    </row>
    <row r="5" spans="1:22" s="2" customFormat="1" x14ac:dyDescent="0.25">
      <c r="A5" s="6" t="s">
        <v>516</v>
      </c>
      <c r="B5" s="2" t="s">
        <v>39</v>
      </c>
      <c r="D5" s="2" t="s">
        <v>18</v>
      </c>
      <c r="E5" s="2" t="s">
        <v>40</v>
      </c>
      <c r="F5" s="2" t="s">
        <v>51</v>
      </c>
      <c r="G5" s="2" t="s">
        <v>102</v>
      </c>
      <c r="H5" s="2" t="s">
        <v>98</v>
      </c>
      <c r="I5" s="2" t="s">
        <v>103</v>
      </c>
      <c r="J5" s="2" t="s">
        <v>719</v>
      </c>
      <c r="K5" s="2" t="s">
        <v>723</v>
      </c>
      <c r="L5" s="2">
        <v>15</v>
      </c>
      <c r="M5" s="2">
        <v>1800</v>
      </c>
      <c r="N5" s="2" t="s">
        <v>104</v>
      </c>
      <c r="O5" s="2" t="s">
        <v>43</v>
      </c>
      <c r="P5" s="2" t="s">
        <v>28</v>
      </c>
      <c r="Q5" s="2" t="s">
        <v>39</v>
      </c>
      <c r="R5" s="10">
        <v>290000000</v>
      </c>
      <c r="S5" s="2" t="s">
        <v>25</v>
      </c>
      <c r="U5" s="2">
        <v>-84.090343086047596</v>
      </c>
      <c r="V5" s="2">
        <v>9.8419299840973498</v>
      </c>
    </row>
    <row r="6" spans="1:22" s="2" customFormat="1" x14ac:dyDescent="0.25">
      <c r="A6" s="6" t="s">
        <v>517</v>
      </c>
      <c r="B6" s="2" t="s">
        <v>39</v>
      </c>
      <c r="D6" s="2" t="s">
        <v>18</v>
      </c>
      <c r="E6" s="2" t="s">
        <v>40</v>
      </c>
      <c r="F6" s="2" t="s">
        <v>51</v>
      </c>
      <c r="G6" s="2" t="s">
        <v>51</v>
      </c>
      <c r="H6" s="2" t="s">
        <v>105</v>
      </c>
      <c r="I6" s="2" t="s">
        <v>106</v>
      </c>
      <c r="J6" s="2" t="s">
        <v>107</v>
      </c>
      <c r="K6" s="2" t="s">
        <v>724</v>
      </c>
      <c r="L6" s="2">
        <v>15</v>
      </c>
      <c r="M6" s="2">
        <v>7500</v>
      </c>
      <c r="N6" s="2" t="s">
        <v>108</v>
      </c>
      <c r="O6" s="2" t="s">
        <v>58</v>
      </c>
      <c r="P6" s="2" t="s">
        <v>28</v>
      </c>
      <c r="Q6" s="2" t="s">
        <v>39</v>
      </c>
      <c r="R6" s="10">
        <v>280000000</v>
      </c>
      <c r="S6" s="2" t="s">
        <v>25</v>
      </c>
      <c r="U6" s="2">
        <v>-84.090883531518898</v>
      </c>
      <c r="V6" s="2">
        <v>9.8526240476918208</v>
      </c>
    </row>
    <row r="7" spans="1:22" s="13" customFormat="1" ht="22.5" customHeight="1" x14ac:dyDescent="0.25">
      <c r="A7" s="32" t="s">
        <v>518</v>
      </c>
      <c r="B7" s="13" t="s">
        <v>61</v>
      </c>
      <c r="D7" s="13" t="s">
        <v>18</v>
      </c>
      <c r="E7" s="13" t="s">
        <v>62</v>
      </c>
      <c r="F7" s="13" t="s">
        <v>109</v>
      </c>
      <c r="G7" s="13" t="s">
        <v>110</v>
      </c>
      <c r="H7" s="13" t="s">
        <v>111</v>
      </c>
      <c r="I7" s="13" t="s">
        <v>112</v>
      </c>
      <c r="J7" s="13" t="s">
        <v>720</v>
      </c>
      <c r="K7" s="13" t="s">
        <v>113</v>
      </c>
      <c r="L7" s="13">
        <v>9</v>
      </c>
      <c r="M7" s="13">
        <v>5000</v>
      </c>
      <c r="N7" s="13" t="s">
        <v>725</v>
      </c>
      <c r="O7" s="13" t="s">
        <v>43</v>
      </c>
      <c r="P7" s="13" t="s">
        <v>28</v>
      </c>
      <c r="Q7" s="13" t="s">
        <v>713</v>
      </c>
      <c r="R7" s="33">
        <v>500000000</v>
      </c>
      <c r="S7" s="13" t="s">
        <v>25</v>
      </c>
      <c r="T7" s="13" t="s">
        <v>727</v>
      </c>
      <c r="U7" s="13">
        <v>-84.078738927839296</v>
      </c>
      <c r="V7" s="13">
        <v>9.8772694606090194</v>
      </c>
    </row>
    <row r="8" spans="1:22" s="2" customFormat="1" x14ac:dyDescent="0.25">
      <c r="A8" s="6" t="s">
        <v>519</v>
      </c>
      <c r="B8" s="2" t="s">
        <v>61</v>
      </c>
      <c r="D8" s="2" t="s">
        <v>18</v>
      </c>
      <c r="E8" s="2" t="s">
        <v>62</v>
      </c>
      <c r="F8" s="2" t="s">
        <v>62</v>
      </c>
      <c r="G8" s="2" t="s">
        <v>114</v>
      </c>
      <c r="H8" s="2" t="s">
        <v>115</v>
      </c>
      <c r="I8" s="2" t="s">
        <v>718</v>
      </c>
      <c r="J8" s="2" t="s">
        <v>721</v>
      </c>
      <c r="K8" s="2" t="s">
        <v>116</v>
      </c>
      <c r="L8" s="2">
        <v>12</v>
      </c>
      <c r="M8" s="2">
        <v>200</v>
      </c>
      <c r="N8" s="2" t="s">
        <v>726</v>
      </c>
      <c r="O8" s="2" t="s">
        <v>58</v>
      </c>
      <c r="P8" s="2" t="s">
        <v>28</v>
      </c>
      <c r="Q8" s="2" t="s">
        <v>713</v>
      </c>
      <c r="R8" s="10">
        <v>50000000</v>
      </c>
      <c r="S8" s="2" t="s">
        <v>25</v>
      </c>
      <c r="T8" s="2" t="s">
        <v>728</v>
      </c>
      <c r="U8" s="2">
        <v>-84.074946284292693</v>
      </c>
      <c r="V8" s="2">
        <v>9.8919756095636302</v>
      </c>
    </row>
    <row r="9" spans="1:22" x14ac:dyDescent="0.25">
      <c r="R9" s="11"/>
    </row>
  </sheetData>
  <autoFilter ref="A2:V8" xr:uid="{7B48DB0C-6580-4567-967A-D7FE69606511}">
    <sortState xmlns:xlrd2="http://schemas.microsoft.com/office/spreadsheetml/2017/richdata2" ref="A3:V9">
      <sortCondition ref="E2"/>
    </sortState>
  </autoFilter>
  <mergeCells count="1">
    <mergeCell ref="A1:V1"/>
  </mergeCells>
  <phoneticPr fontId="7"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7A42D-1E60-40A1-A680-E1D74E2A6BDD}">
  <dimension ref="A1:T6"/>
  <sheetViews>
    <sheetView topLeftCell="I1" workbookViewId="0">
      <selection activeCell="P4" sqref="P4:P6"/>
    </sheetView>
  </sheetViews>
  <sheetFormatPr baseColWidth="10" defaultRowHeight="15" x14ac:dyDescent="0.25"/>
  <cols>
    <col min="1" max="1" width="18.85546875" customWidth="1"/>
    <col min="2" max="2" width="30.140625" bestFit="1" customWidth="1"/>
    <col min="4" max="4" width="14" bestFit="1" customWidth="1"/>
    <col min="6" max="6" width="23.140625" bestFit="1" customWidth="1"/>
    <col min="8" max="8" width="19.28515625" bestFit="1" customWidth="1"/>
    <col min="9" max="9" width="35" customWidth="1"/>
    <col min="12" max="12" width="29.140625" customWidth="1"/>
    <col min="13" max="13" width="12.42578125" customWidth="1"/>
    <col min="15" max="15" width="43.7109375" bestFit="1" customWidth="1"/>
    <col min="16" max="16" width="18.85546875" customWidth="1"/>
    <col min="18" max="18" width="39.7109375" customWidth="1"/>
  </cols>
  <sheetData>
    <row r="1" spans="1:20" ht="55.5" customHeight="1" x14ac:dyDescent="0.25">
      <c r="A1" s="39" t="s">
        <v>490</v>
      </c>
      <c r="B1" s="40"/>
      <c r="C1" s="40"/>
      <c r="D1" s="40"/>
      <c r="E1" s="40"/>
      <c r="F1" s="40"/>
      <c r="G1" s="40"/>
      <c r="H1" s="40"/>
      <c r="I1" s="40"/>
      <c r="J1" s="40"/>
      <c r="K1" s="40"/>
      <c r="L1" s="40"/>
      <c r="M1" s="40"/>
      <c r="N1" s="40"/>
      <c r="O1" s="40"/>
      <c r="P1" s="40"/>
      <c r="Q1" s="40"/>
      <c r="R1" s="40"/>
      <c r="S1" s="40"/>
      <c r="T1" s="40"/>
    </row>
    <row r="2" spans="1:20" ht="75" customHeight="1" x14ac:dyDescent="0.25">
      <c r="A2" s="4" t="s">
        <v>497</v>
      </c>
      <c r="B2" s="3" t="s">
        <v>0</v>
      </c>
      <c r="C2" s="3" t="s">
        <v>1</v>
      </c>
      <c r="D2" s="3" t="s">
        <v>2</v>
      </c>
      <c r="E2" s="3" t="s">
        <v>3</v>
      </c>
      <c r="F2" s="3" t="s">
        <v>4</v>
      </c>
      <c r="G2" s="3" t="s">
        <v>5</v>
      </c>
      <c r="H2" s="3" t="s">
        <v>93</v>
      </c>
      <c r="I2" s="3" t="s">
        <v>8</v>
      </c>
      <c r="J2" s="3" t="s">
        <v>94</v>
      </c>
      <c r="K2" s="3" t="s">
        <v>14</v>
      </c>
      <c r="L2" s="3" t="s">
        <v>9</v>
      </c>
      <c r="M2" s="3" t="s">
        <v>11</v>
      </c>
      <c r="N2" s="3" t="s">
        <v>127</v>
      </c>
      <c r="O2" s="3" t="s">
        <v>89</v>
      </c>
      <c r="P2" s="12" t="s">
        <v>13</v>
      </c>
      <c r="Q2" s="3" t="s">
        <v>495</v>
      </c>
      <c r="R2" s="3" t="s">
        <v>117</v>
      </c>
      <c r="S2" s="3" t="s">
        <v>15</v>
      </c>
      <c r="T2" s="3" t="s">
        <v>16</v>
      </c>
    </row>
    <row r="3" spans="1:20" s="8" customFormat="1" ht="21" customHeight="1" x14ac:dyDescent="0.25">
      <c r="A3" s="8" t="s">
        <v>520</v>
      </c>
      <c r="B3" s="8" t="s">
        <v>39</v>
      </c>
      <c r="C3" s="8" t="s">
        <v>18</v>
      </c>
      <c r="D3" s="8" t="s">
        <v>40</v>
      </c>
      <c r="E3" s="8" t="s">
        <v>51</v>
      </c>
      <c r="F3" s="8" t="s">
        <v>119</v>
      </c>
      <c r="G3" s="8" t="s">
        <v>120</v>
      </c>
      <c r="H3" s="8" t="s">
        <v>120</v>
      </c>
      <c r="I3" s="8" t="s">
        <v>729</v>
      </c>
      <c r="J3" s="8">
        <v>25</v>
      </c>
      <c r="K3" s="8">
        <v>3000</v>
      </c>
      <c r="L3" s="8" t="s">
        <v>121</v>
      </c>
      <c r="M3" s="8" t="s">
        <v>58</v>
      </c>
      <c r="N3" s="8" t="s">
        <v>28</v>
      </c>
      <c r="O3" s="8" t="s">
        <v>39</v>
      </c>
      <c r="P3" s="31">
        <v>280000000</v>
      </c>
      <c r="Q3" s="8" t="s">
        <v>25</v>
      </c>
      <c r="S3" s="8">
        <v>-84.146654377457693</v>
      </c>
      <c r="T3" s="8">
        <v>9.7506532106657602</v>
      </c>
    </row>
    <row r="4" spans="1:20" s="8" customFormat="1" ht="21" customHeight="1" x14ac:dyDescent="0.25">
      <c r="A4" s="8" t="s">
        <v>521</v>
      </c>
      <c r="B4" s="8" t="s">
        <v>61</v>
      </c>
      <c r="C4" s="8" t="s">
        <v>18</v>
      </c>
      <c r="D4" s="8" t="s">
        <v>62</v>
      </c>
      <c r="E4" s="8" t="s">
        <v>63</v>
      </c>
      <c r="F4" s="8" t="s">
        <v>122</v>
      </c>
      <c r="G4" s="8" t="s">
        <v>123</v>
      </c>
      <c r="H4" s="8" t="s">
        <v>124</v>
      </c>
      <c r="I4" s="8" t="s">
        <v>125</v>
      </c>
      <c r="J4" s="8">
        <v>6</v>
      </c>
      <c r="K4" s="8">
        <v>50</v>
      </c>
      <c r="L4" s="8" t="s">
        <v>730</v>
      </c>
      <c r="M4" s="8" t="s">
        <v>43</v>
      </c>
      <c r="N4" s="8" t="s">
        <v>28</v>
      </c>
      <c r="O4" s="8" t="s">
        <v>713</v>
      </c>
      <c r="P4" s="31">
        <v>55000000</v>
      </c>
      <c r="Q4" s="8" t="s">
        <v>25</v>
      </c>
      <c r="R4" s="13" t="s">
        <v>732</v>
      </c>
      <c r="S4" s="8">
        <v>-84.076452791663598</v>
      </c>
      <c r="T4" s="8">
        <v>9.8196700776191008</v>
      </c>
    </row>
    <row r="5" spans="1:20" s="8" customFormat="1" ht="45.75" customHeight="1" x14ac:dyDescent="0.25">
      <c r="A5" s="8" t="s">
        <v>522</v>
      </c>
      <c r="B5" s="8" t="s">
        <v>61</v>
      </c>
      <c r="C5" s="8" t="s">
        <v>18</v>
      </c>
      <c r="D5" s="8" t="s">
        <v>62</v>
      </c>
      <c r="E5" s="8" t="s">
        <v>63</v>
      </c>
      <c r="F5" s="8" t="s">
        <v>122</v>
      </c>
      <c r="G5" s="8" t="s">
        <v>123</v>
      </c>
      <c r="H5" s="8" t="s">
        <v>124</v>
      </c>
      <c r="I5" s="8" t="s">
        <v>126</v>
      </c>
      <c r="J5" s="8">
        <v>4</v>
      </c>
      <c r="K5" s="8">
        <v>50</v>
      </c>
      <c r="L5" s="8" t="s">
        <v>731</v>
      </c>
      <c r="M5" s="8" t="s">
        <v>43</v>
      </c>
      <c r="N5" s="8" t="s">
        <v>28</v>
      </c>
      <c r="O5" s="8" t="s">
        <v>713</v>
      </c>
      <c r="P5" s="31">
        <v>54000000</v>
      </c>
      <c r="Q5" s="8" t="s">
        <v>25</v>
      </c>
      <c r="R5" s="13" t="s">
        <v>733</v>
      </c>
      <c r="S5" s="8">
        <v>-84.076815742607494</v>
      </c>
      <c r="T5" s="8">
        <v>9.8203984070268593</v>
      </c>
    </row>
    <row r="6" spans="1:20" ht="90" x14ac:dyDescent="0.25">
      <c r="A6" s="8" t="s">
        <v>777</v>
      </c>
      <c r="B6" s="8" t="s">
        <v>61</v>
      </c>
      <c r="C6" s="8" t="s">
        <v>18</v>
      </c>
      <c r="D6" s="8" t="s">
        <v>62</v>
      </c>
      <c r="E6" s="8" t="s">
        <v>148</v>
      </c>
      <c r="F6" s="8" t="s">
        <v>778</v>
      </c>
      <c r="G6" s="13" t="s">
        <v>779</v>
      </c>
      <c r="H6" s="8" t="s">
        <v>780</v>
      </c>
      <c r="I6" s="13" t="s">
        <v>781</v>
      </c>
      <c r="J6" s="8">
        <v>325</v>
      </c>
      <c r="K6" s="8">
        <v>17</v>
      </c>
      <c r="L6" s="13" t="s">
        <v>782</v>
      </c>
      <c r="M6" s="13" t="s">
        <v>27</v>
      </c>
      <c r="N6" s="8" t="s">
        <v>28</v>
      </c>
      <c r="O6" s="8" t="s">
        <v>61</v>
      </c>
      <c r="P6" s="31">
        <v>900000000</v>
      </c>
      <c r="Q6" s="8" t="s">
        <v>25</v>
      </c>
      <c r="R6" s="13" t="s">
        <v>783</v>
      </c>
      <c r="S6" s="8">
        <v>-84.076815742607494</v>
      </c>
      <c r="T6" s="8">
        <v>9.8203984070268593</v>
      </c>
    </row>
  </sheetData>
  <autoFilter ref="A2:T5" xr:uid="{25E7A42D-1E60-40A1-A680-E1D74E2A6BDD}">
    <sortState xmlns:xlrd2="http://schemas.microsoft.com/office/spreadsheetml/2017/richdata2" ref="A3:T6">
      <sortCondition ref="D2"/>
    </sortState>
  </autoFilter>
  <mergeCells count="1">
    <mergeCell ref="A1:T1"/>
  </mergeCells>
  <phoneticPr fontId="7"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BEB91-AC9E-4279-9D57-3E977AE3E1E9}">
  <dimension ref="A1:W48"/>
  <sheetViews>
    <sheetView topLeftCell="A21" workbookViewId="0">
      <selection activeCell="A39" sqref="A39"/>
    </sheetView>
  </sheetViews>
  <sheetFormatPr baseColWidth="10" defaultRowHeight="15" x14ac:dyDescent="0.25"/>
  <cols>
    <col min="1" max="1" width="17" customWidth="1"/>
    <col min="2" max="2" width="30.140625" bestFit="1" customWidth="1"/>
    <col min="11" max="11" width="20.42578125" customWidth="1"/>
    <col min="13" max="13" width="12.42578125" customWidth="1"/>
    <col min="16" max="16" width="11.42578125" style="2"/>
    <col min="18" max="18" width="15.140625" style="1" bestFit="1" customWidth="1"/>
    <col min="19" max="19" width="17" style="1" bestFit="1" customWidth="1"/>
    <col min="20" max="20" width="16.85546875" style="1" customWidth="1"/>
    <col min="21" max="21" width="11.42578125" style="2"/>
  </cols>
  <sheetData>
    <row r="1" spans="1:23" ht="58.5" customHeight="1" x14ac:dyDescent="0.25">
      <c r="A1" s="39" t="s">
        <v>491</v>
      </c>
      <c r="B1" s="40"/>
      <c r="C1" s="40"/>
      <c r="D1" s="40"/>
      <c r="E1" s="40"/>
      <c r="F1" s="40"/>
      <c r="G1" s="40"/>
      <c r="H1" s="40"/>
      <c r="I1" s="40"/>
      <c r="J1" s="40"/>
      <c r="K1" s="40"/>
      <c r="L1" s="40"/>
      <c r="M1" s="40"/>
      <c r="N1" s="40"/>
      <c r="O1" s="40"/>
      <c r="P1" s="40"/>
      <c r="Q1" s="40"/>
      <c r="R1" s="40"/>
      <c r="S1" s="40"/>
      <c r="T1" s="40"/>
      <c r="U1" s="40"/>
      <c r="V1" s="40"/>
      <c r="W1" s="40"/>
    </row>
    <row r="2" spans="1:23" s="13" customFormat="1" ht="61.5" customHeight="1" x14ac:dyDescent="0.25">
      <c r="A2" s="4" t="s">
        <v>497</v>
      </c>
      <c r="B2" s="3" t="s">
        <v>0</v>
      </c>
      <c r="C2" s="3" t="s">
        <v>1</v>
      </c>
      <c r="D2" s="3" t="s">
        <v>2</v>
      </c>
      <c r="E2" s="3" t="s">
        <v>3</v>
      </c>
      <c r="F2" s="3" t="s">
        <v>4</v>
      </c>
      <c r="G2" s="3" t="s">
        <v>128</v>
      </c>
      <c r="H2" s="3" t="s">
        <v>129</v>
      </c>
      <c r="I2" s="3" t="s">
        <v>130</v>
      </c>
      <c r="J2" s="3" t="s">
        <v>131</v>
      </c>
      <c r="K2" s="3" t="s">
        <v>8</v>
      </c>
      <c r="L2" s="3" t="s">
        <v>132</v>
      </c>
      <c r="M2" s="3" t="s">
        <v>14</v>
      </c>
      <c r="N2" s="3" t="s">
        <v>9</v>
      </c>
      <c r="O2" s="3" t="s">
        <v>11</v>
      </c>
      <c r="P2" s="3" t="s">
        <v>88</v>
      </c>
      <c r="Q2" s="3" t="s">
        <v>89</v>
      </c>
      <c r="R2" s="12" t="s">
        <v>133</v>
      </c>
      <c r="S2" s="12" t="s">
        <v>13</v>
      </c>
      <c r="T2" s="12" t="s">
        <v>485</v>
      </c>
      <c r="U2" s="3" t="s">
        <v>118</v>
      </c>
      <c r="V2" s="3" t="s">
        <v>15</v>
      </c>
      <c r="W2" s="3" t="s">
        <v>16</v>
      </c>
    </row>
    <row r="3" spans="1:23" s="6" customFormat="1" ht="18.75" customHeight="1" x14ac:dyDescent="0.25">
      <c r="A3" s="13" t="s">
        <v>523</v>
      </c>
      <c r="B3" s="6" t="s">
        <v>39</v>
      </c>
      <c r="C3" s="6" t="s">
        <v>18</v>
      </c>
      <c r="D3" s="6" t="s">
        <v>40</v>
      </c>
      <c r="E3" s="6" t="s">
        <v>40</v>
      </c>
      <c r="F3" s="6" t="s">
        <v>253</v>
      </c>
      <c r="G3" s="6" t="s">
        <v>135</v>
      </c>
      <c r="H3" s="6" t="s">
        <v>254</v>
      </c>
      <c r="I3" s="6" t="s">
        <v>255</v>
      </c>
      <c r="J3" s="6">
        <v>21</v>
      </c>
      <c r="K3" s="6" t="s">
        <v>256</v>
      </c>
      <c r="L3" s="6" t="s">
        <v>259</v>
      </c>
      <c r="M3" s="6">
        <v>4</v>
      </c>
      <c r="N3" s="6" t="s">
        <v>257</v>
      </c>
      <c r="O3" s="6" t="s">
        <v>27</v>
      </c>
      <c r="P3" s="8" t="s">
        <v>28</v>
      </c>
      <c r="Q3" s="6" t="s">
        <v>258</v>
      </c>
      <c r="R3" s="7">
        <v>2103570</v>
      </c>
      <c r="S3" s="7">
        <v>20034000</v>
      </c>
      <c r="T3" s="7">
        <f>SUM(R3:S3)</f>
        <v>22137570</v>
      </c>
      <c r="U3" s="8" t="s">
        <v>25</v>
      </c>
      <c r="V3" s="6">
        <v>-84.084475226458594</v>
      </c>
      <c r="W3" s="6">
        <v>9.8680099999999999</v>
      </c>
    </row>
    <row r="4" spans="1:23" s="6" customFormat="1" ht="18.75" customHeight="1" x14ac:dyDescent="0.25">
      <c r="A4" s="13" t="s">
        <v>524</v>
      </c>
      <c r="B4" s="6" t="s">
        <v>39</v>
      </c>
      <c r="C4" s="6" t="s">
        <v>18</v>
      </c>
      <c r="D4" s="6" t="s">
        <v>40</v>
      </c>
      <c r="E4" s="6" t="s">
        <v>40</v>
      </c>
      <c r="F4" s="6" t="s">
        <v>40</v>
      </c>
      <c r="G4" s="6" t="s">
        <v>135</v>
      </c>
      <c r="H4" s="6" t="s">
        <v>159</v>
      </c>
      <c r="I4" s="6" t="s">
        <v>255</v>
      </c>
      <c r="J4" s="6">
        <v>70</v>
      </c>
      <c r="K4" s="6" t="s">
        <v>739</v>
      </c>
      <c r="L4" s="6" t="s">
        <v>261</v>
      </c>
      <c r="M4" s="6">
        <v>40</v>
      </c>
      <c r="N4" s="6" t="s">
        <v>260</v>
      </c>
      <c r="O4" s="6" t="s">
        <v>58</v>
      </c>
      <c r="P4" s="8" t="s">
        <v>28</v>
      </c>
      <c r="Q4" s="6" t="s">
        <v>258</v>
      </c>
      <c r="R4" s="7">
        <v>9349200</v>
      </c>
      <c r="S4" s="7">
        <v>89040000</v>
      </c>
      <c r="T4" s="7">
        <f t="shared" ref="T4:T48" si="0">SUM(R4:S4)</f>
        <v>98389200</v>
      </c>
      <c r="U4" s="8" t="s">
        <v>25</v>
      </c>
      <c r="V4" s="6">
        <v>-84.081068000000002</v>
      </c>
      <c r="W4" s="6">
        <v>9.8703734209770104</v>
      </c>
    </row>
    <row r="5" spans="1:23" s="6" customFormat="1" ht="18.75" customHeight="1" x14ac:dyDescent="0.25">
      <c r="A5" s="13" t="s">
        <v>525</v>
      </c>
      <c r="B5" s="6" t="s">
        <v>39</v>
      </c>
      <c r="C5" s="6" t="s">
        <v>18</v>
      </c>
      <c r="D5" s="6" t="s">
        <v>40</v>
      </c>
      <c r="E5" s="6" t="s">
        <v>51</v>
      </c>
      <c r="F5" s="6" t="s">
        <v>262</v>
      </c>
      <c r="G5" s="6" t="s">
        <v>135</v>
      </c>
      <c r="H5" s="6" t="s">
        <v>155</v>
      </c>
      <c r="I5" s="6" t="s">
        <v>255</v>
      </c>
      <c r="J5" s="6">
        <v>120</v>
      </c>
      <c r="K5" s="6" t="s">
        <v>740</v>
      </c>
      <c r="L5" s="6" t="s">
        <v>265</v>
      </c>
      <c r="M5" s="6">
        <v>20</v>
      </c>
      <c r="N5" s="6" t="s">
        <v>263</v>
      </c>
      <c r="O5" s="6" t="s">
        <v>27</v>
      </c>
      <c r="P5" s="8" t="s">
        <v>28</v>
      </c>
      <c r="Q5" s="6" t="s">
        <v>264</v>
      </c>
      <c r="R5" s="7">
        <v>355000</v>
      </c>
      <c r="S5" s="7">
        <v>3372800</v>
      </c>
      <c r="T5" s="7">
        <f t="shared" si="0"/>
        <v>3727800</v>
      </c>
      <c r="U5" s="8" t="s">
        <v>25</v>
      </c>
      <c r="V5" s="6">
        <v>-84.067725706690993</v>
      </c>
      <c r="W5" s="6">
        <v>9.846527</v>
      </c>
    </row>
    <row r="6" spans="1:23" s="6" customFormat="1" ht="18.75" customHeight="1" x14ac:dyDescent="0.25">
      <c r="A6" s="13" t="s">
        <v>526</v>
      </c>
      <c r="B6" s="6" t="s">
        <v>39</v>
      </c>
      <c r="C6" s="6" t="s">
        <v>18</v>
      </c>
      <c r="D6" s="6" t="s">
        <v>40</v>
      </c>
      <c r="E6" s="6" t="s">
        <v>51</v>
      </c>
      <c r="F6" s="6" t="s">
        <v>266</v>
      </c>
      <c r="G6" s="6" t="s">
        <v>135</v>
      </c>
      <c r="H6" s="6" t="s">
        <v>267</v>
      </c>
      <c r="I6" s="6" t="s">
        <v>255</v>
      </c>
      <c r="J6" s="6">
        <v>40</v>
      </c>
      <c r="K6" s="6" t="s">
        <v>256</v>
      </c>
      <c r="L6" s="6" t="s">
        <v>269</v>
      </c>
      <c r="M6" s="6">
        <v>40</v>
      </c>
      <c r="N6" s="6" t="s">
        <v>268</v>
      </c>
      <c r="O6" s="6" t="s">
        <v>27</v>
      </c>
      <c r="P6" s="8" t="s">
        <v>28</v>
      </c>
      <c r="Q6" s="6" t="s">
        <v>258</v>
      </c>
      <c r="R6" s="7">
        <v>2730000</v>
      </c>
      <c r="S6" s="7">
        <v>25440000</v>
      </c>
      <c r="T6" s="7">
        <f t="shared" si="0"/>
        <v>28170000</v>
      </c>
      <c r="U6" s="8" t="s">
        <v>25</v>
      </c>
      <c r="V6" s="6">
        <v>-84.063649088204002</v>
      </c>
      <c r="W6" s="6">
        <v>9.8575839999999992</v>
      </c>
    </row>
    <row r="7" spans="1:23" s="6" customFormat="1" ht="18.75" customHeight="1" x14ac:dyDescent="0.25">
      <c r="A7" s="13" t="s">
        <v>527</v>
      </c>
      <c r="B7" s="6" t="s">
        <v>39</v>
      </c>
      <c r="C7" s="6" t="s">
        <v>18</v>
      </c>
      <c r="D7" s="6" t="s">
        <v>40</v>
      </c>
      <c r="E7" s="6" t="s">
        <v>51</v>
      </c>
      <c r="F7" s="6" t="s">
        <v>270</v>
      </c>
      <c r="G7" s="6" t="s">
        <v>135</v>
      </c>
      <c r="H7" s="6" t="s">
        <v>190</v>
      </c>
      <c r="I7" s="6" t="s">
        <v>255</v>
      </c>
      <c r="J7" s="6">
        <v>150</v>
      </c>
      <c r="K7" s="6" t="s">
        <v>256</v>
      </c>
      <c r="L7" s="6" t="s">
        <v>272</v>
      </c>
      <c r="M7" s="6">
        <v>50</v>
      </c>
      <c r="N7" s="6" t="s">
        <v>271</v>
      </c>
      <c r="O7" s="6" t="s">
        <v>27</v>
      </c>
      <c r="P7" s="8" t="s">
        <v>28</v>
      </c>
      <c r="Q7" s="6" t="s">
        <v>258</v>
      </c>
      <c r="R7" s="7">
        <v>100000</v>
      </c>
      <c r="S7" s="7">
        <v>1400000</v>
      </c>
      <c r="T7" s="7">
        <f t="shared" si="0"/>
        <v>1500000</v>
      </c>
      <c r="U7" s="8" t="s">
        <v>25</v>
      </c>
      <c r="V7" s="6">
        <v>-84.060542999999996</v>
      </c>
      <c r="W7" s="6">
        <v>9.8624618049600699</v>
      </c>
    </row>
    <row r="8" spans="1:23" s="6" customFormat="1" ht="18.75" customHeight="1" x14ac:dyDescent="0.25">
      <c r="A8" s="13" t="s">
        <v>528</v>
      </c>
      <c r="B8" s="6" t="s">
        <v>39</v>
      </c>
      <c r="C8" s="6" t="s">
        <v>18</v>
      </c>
      <c r="D8" s="6" t="s">
        <v>40</v>
      </c>
      <c r="E8" s="6" t="s">
        <v>51</v>
      </c>
      <c r="F8" s="6" t="s">
        <v>273</v>
      </c>
      <c r="G8" s="6" t="s">
        <v>135</v>
      </c>
      <c r="H8" s="6" t="s">
        <v>274</v>
      </c>
      <c r="I8" s="6" t="s">
        <v>275</v>
      </c>
      <c r="J8" s="6">
        <v>120</v>
      </c>
      <c r="K8" s="6" t="s">
        <v>276</v>
      </c>
      <c r="L8" s="6" t="s">
        <v>278</v>
      </c>
      <c r="M8" s="6">
        <v>50</v>
      </c>
      <c r="N8" s="6" t="s">
        <v>277</v>
      </c>
      <c r="O8" s="6" t="s">
        <v>27</v>
      </c>
      <c r="P8" s="8" t="s">
        <v>28</v>
      </c>
      <c r="Q8" s="6" t="s">
        <v>258</v>
      </c>
      <c r="R8" s="7">
        <v>100000</v>
      </c>
      <c r="S8" s="7">
        <v>560000</v>
      </c>
      <c r="T8" s="7">
        <f t="shared" si="0"/>
        <v>660000</v>
      </c>
      <c r="U8" s="8" t="s">
        <v>25</v>
      </c>
      <c r="V8" s="6">
        <v>-84.093254000000002</v>
      </c>
      <c r="W8" s="6">
        <v>9.8542850585586095</v>
      </c>
    </row>
    <row r="9" spans="1:23" s="6" customFormat="1" ht="18.75" customHeight="1" x14ac:dyDescent="0.25">
      <c r="A9" s="13" t="s">
        <v>529</v>
      </c>
      <c r="B9" s="6" t="s">
        <v>39</v>
      </c>
      <c r="C9" s="6" t="s">
        <v>18</v>
      </c>
      <c r="D9" s="6" t="s">
        <v>40</v>
      </c>
      <c r="E9" s="6" t="s">
        <v>40</v>
      </c>
      <c r="F9" s="6" t="s">
        <v>279</v>
      </c>
      <c r="G9" s="6" t="s">
        <v>135</v>
      </c>
      <c r="H9" s="6" t="s">
        <v>280</v>
      </c>
      <c r="I9" s="6" t="s">
        <v>255</v>
      </c>
      <c r="J9" s="6">
        <v>60</v>
      </c>
      <c r="K9" s="6" t="s">
        <v>256</v>
      </c>
      <c r="L9" s="6" t="s">
        <v>282</v>
      </c>
      <c r="M9" s="6">
        <v>300</v>
      </c>
      <c r="N9" s="6" t="s">
        <v>281</v>
      </c>
      <c r="O9" s="6" t="s">
        <v>58</v>
      </c>
      <c r="P9" s="8" t="s">
        <v>28</v>
      </c>
      <c r="Q9" s="6" t="s">
        <v>258</v>
      </c>
      <c r="R9" s="7">
        <v>12020400</v>
      </c>
      <c r="S9" s="7">
        <v>114480000</v>
      </c>
      <c r="T9" s="7">
        <f t="shared" si="0"/>
        <v>126500400</v>
      </c>
      <c r="U9" s="8" t="s">
        <v>25</v>
      </c>
      <c r="V9" s="6">
        <v>-84.083410000000001</v>
      </c>
      <c r="W9" s="6">
        <v>9.8638899999999996</v>
      </c>
    </row>
    <row r="10" spans="1:23" s="6" customFormat="1" ht="18.75" customHeight="1" x14ac:dyDescent="0.25">
      <c r="A10" s="13" t="s">
        <v>530</v>
      </c>
      <c r="B10" s="6" t="s">
        <v>61</v>
      </c>
      <c r="C10" s="6" t="s">
        <v>18</v>
      </c>
      <c r="D10" s="6" t="s">
        <v>62</v>
      </c>
      <c r="E10" s="6" t="s">
        <v>109</v>
      </c>
      <c r="F10" s="6" t="s">
        <v>134</v>
      </c>
      <c r="G10" s="6" t="s">
        <v>135</v>
      </c>
      <c r="H10" s="6" t="s">
        <v>720</v>
      </c>
      <c r="I10" s="6" t="s">
        <v>735</v>
      </c>
      <c r="J10" s="6">
        <v>90</v>
      </c>
      <c r="K10" s="6" t="s">
        <v>741</v>
      </c>
      <c r="L10" s="6" t="s">
        <v>138</v>
      </c>
      <c r="M10" s="6">
        <v>3200</v>
      </c>
      <c r="N10" s="6" t="s">
        <v>136</v>
      </c>
      <c r="O10" s="6" t="s">
        <v>27</v>
      </c>
      <c r="P10" s="8" t="s">
        <v>28</v>
      </c>
      <c r="Q10" s="6" t="s">
        <v>137</v>
      </c>
      <c r="R10" s="7">
        <v>18978364.800000001</v>
      </c>
      <c r="S10" s="7">
        <v>189783648</v>
      </c>
      <c r="T10" s="7">
        <f t="shared" si="0"/>
        <v>208762012.80000001</v>
      </c>
      <c r="U10" s="8" t="s">
        <v>25</v>
      </c>
      <c r="V10" s="6">
        <v>-84.079612426197002</v>
      </c>
      <c r="W10" s="6">
        <v>9.8698836229859399</v>
      </c>
    </row>
    <row r="11" spans="1:23" s="6" customFormat="1" ht="18.75" customHeight="1" x14ac:dyDescent="0.25">
      <c r="A11" s="13" t="s">
        <v>531</v>
      </c>
      <c r="B11" s="6" t="s">
        <v>61</v>
      </c>
      <c r="C11" s="6" t="s">
        <v>18</v>
      </c>
      <c r="D11" s="6" t="s">
        <v>62</v>
      </c>
      <c r="E11" s="6" t="s">
        <v>63</v>
      </c>
      <c r="F11" s="6" t="s">
        <v>79</v>
      </c>
      <c r="G11" s="6" t="s">
        <v>135</v>
      </c>
      <c r="H11" s="6" t="s">
        <v>734</v>
      </c>
      <c r="I11" s="6" t="s">
        <v>736</v>
      </c>
      <c r="J11" s="6">
        <v>150</v>
      </c>
      <c r="K11" s="6" t="s">
        <v>741</v>
      </c>
      <c r="L11" s="6" t="s">
        <v>141</v>
      </c>
      <c r="M11" s="6">
        <v>1100</v>
      </c>
      <c r="N11" s="6" t="s">
        <v>139</v>
      </c>
      <c r="O11" s="6" t="s">
        <v>27</v>
      </c>
      <c r="P11" s="8" t="s">
        <v>28</v>
      </c>
      <c r="Q11" s="6" t="s">
        <v>140</v>
      </c>
      <c r="R11" s="7">
        <v>59115546</v>
      </c>
      <c r="S11" s="7">
        <v>591155460</v>
      </c>
      <c r="T11" s="7">
        <f t="shared" si="0"/>
        <v>650271006</v>
      </c>
      <c r="U11" s="8" t="s">
        <v>25</v>
      </c>
      <c r="V11" s="6">
        <v>-84.072192408460097</v>
      </c>
      <c r="W11" s="6">
        <v>9.8043978173647908</v>
      </c>
    </row>
    <row r="12" spans="1:23" s="6" customFormat="1" ht="18.75" customHeight="1" x14ac:dyDescent="0.25">
      <c r="A12" s="13" t="s">
        <v>532</v>
      </c>
      <c r="B12" s="6" t="s">
        <v>61</v>
      </c>
      <c r="C12" s="6" t="s">
        <v>18</v>
      </c>
      <c r="D12" s="6" t="s">
        <v>62</v>
      </c>
      <c r="E12" s="6" t="s">
        <v>142</v>
      </c>
      <c r="F12" s="6" t="s">
        <v>143</v>
      </c>
      <c r="G12" s="6" t="s">
        <v>144</v>
      </c>
      <c r="H12" s="6" t="s">
        <v>145</v>
      </c>
      <c r="I12" s="6" t="s">
        <v>736</v>
      </c>
      <c r="J12" s="6">
        <v>82</v>
      </c>
      <c r="K12" s="6" t="s">
        <v>741</v>
      </c>
      <c r="L12" s="6" t="s">
        <v>147</v>
      </c>
      <c r="M12" s="6">
        <v>550</v>
      </c>
      <c r="N12" s="6" t="s">
        <v>146</v>
      </c>
      <c r="O12" s="6" t="s">
        <v>27</v>
      </c>
      <c r="P12" s="8" t="s">
        <v>28</v>
      </c>
      <c r="Q12" s="6" t="s">
        <v>137</v>
      </c>
      <c r="R12" s="7">
        <v>59115546</v>
      </c>
      <c r="S12" s="7">
        <v>591155460</v>
      </c>
      <c r="T12" s="7">
        <f t="shared" si="0"/>
        <v>650271006</v>
      </c>
      <c r="U12" s="8" t="s">
        <v>25</v>
      </c>
      <c r="V12" s="6">
        <v>-84.059489394245801</v>
      </c>
      <c r="W12" s="6">
        <v>9.8843231546171708</v>
      </c>
    </row>
    <row r="13" spans="1:23" s="6" customFormat="1" ht="18.75" customHeight="1" x14ac:dyDescent="0.25">
      <c r="A13" s="13" t="s">
        <v>533</v>
      </c>
      <c r="B13" s="6" t="s">
        <v>61</v>
      </c>
      <c r="C13" s="6" t="s">
        <v>18</v>
      </c>
      <c r="D13" s="6" t="s">
        <v>62</v>
      </c>
      <c r="E13" s="6" t="s">
        <v>148</v>
      </c>
      <c r="F13" s="6" t="s">
        <v>149</v>
      </c>
      <c r="G13" s="6" t="s">
        <v>135</v>
      </c>
      <c r="H13" s="6" t="s">
        <v>150</v>
      </c>
      <c r="I13" s="6" t="s">
        <v>736</v>
      </c>
      <c r="J13" s="6">
        <v>25</v>
      </c>
      <c r="K13" s="6" t="s">
        <v>741</v>
      </c>
      <c r="L13" s="6" t="s">
        <v>152</v>
      </c>
      <c r="M13" s="6">
        <v>300</v>
      </c>
      <c r="N13" s="6" t="s">
        <v>151</v>
      </c>
      <c r="O13" s="6" t="s">
        <v>58</v>
      </c>
      <c r="P13" s="8" t="s">
        <v>28</v>
      </c>
      <c r="Q13" s="6" t="s">
        <v>137</v>
      </c>
      <c r="R13" s="7">
        <v>17291399</v>
      </c>
      <c r="S13" s="7">
        <v>172913990.40000001</v>
      </c>
      <c r="T13" s="7">
        <f t="shared" si="0"/>
        <v>190205389.40000001</v>
      </c>
      <c r="U13" s="8" t="s">
        <v>25</v>
      </c>
      <c r="V13" s="6">
        <v>-84.063745167125404</v>
      </c>
      <c r="W13" s="6">
        <v>9.8872145956639805</v>
      </c>
    </row>
    <row r="14" spans="1:23" s="6" customFormat="1" ht="18.75" customHeight="1" x14ac:dyDescent="0.25">
      <c r="A14" s="13" t="s">
        <v>534</v>
      </c>
      <c r="B14" s="6" t="s">
        <v>61</v>
      </c>
      <c r="C14" s="6" t="s">
        <v>18</v>
      </c>
      <c r="D14" s="6" t="s">
        <v>62</v>
      </c>
      <c r="E14" s="6" t="s">
        <v>153</v>
      </c>
      <c r="F14" s="6" t="s">
        <v>154</v>
      </c>
      <c r="G14" s="6" t="s">
        <v>135</v>
      </c>
      <c r="H14" s="6" t="s">
        <v>155</v>
      </c>
      <c r="I14" s="6" t="s">
        <v>736</v>
      </c>
      <c r="J14" s="6">
        <v>25</v>
      </c>
      <c r="K14" s="6" t="s">
        <v>741</v>
      </c>
      <c r="L14" s="6" t="s">
        <v>157</v>
      </c>
      <c r="M14" s="6">
        <v>1400</v>
      </c>
      <c r="N14" s="6" t="s">
        <v>156</v>
      </c>
      <c r="O14" s="6" t="s">
        <v>27</v>
      </c>
      <c r="P14" s="8" t="s">
        <v>28</v>
      </c>
      <c r="Q14" s="6" t="s">
        <v>137</v>
      </c>
      <c r="R14" s="7">
        <v>14788272</v>
      </c>
      <c r="S14" s="7">
        <v>147882720</v>
      </c>
      <c r="T14" s="7">
        <f t="shared" si="0"/>
        <v>162670992</v>
      </c>
      <c r="U14" s="8" t="s">
        <v>25</v>
      </c>
      <c r="V14" s="6">
        <v>-84.063815239468298</v>
      </c>
      <c r="W14" s="6">
        <v>9.8574034474208396</v>
      </c>
    </row>
    <row r="15" spans="1:23" s="6" customFormat="1" ht="18.75" customHeight="1" x14ac:dyDescent="0.25">
      <c r="A15" s="13" t="s">
        <v>535</v>
      </c>
      <c r="B15" s="6" t="s">
        <v>61</v>
      </c>
      <c r="C15" s="6" t="s">
        <v>18</v>
      </c>
      <c r="D15" s="6" t="s">
        <v>62</v>
      </c>
      <c r="E15" s="6" t="s">
        <v>109</v>
      </c>
      <c r="F15" s="6" t="s">
        <v>158</v>
      </c>
      <c r="G15" s="6" t="s">
        <v>135</v>
      </c>
      <c r="H15" s="6" t="s">
        <v>159</v>
      </c>
      <c r="I15" s="6" t="s">
        <v>736</v>
      </c>
      <c r="J15" s="6">
        <v>171</v>
      </c>
      <c r="K15" s="6" t="s">
        <v>741</v>
      </c>
      <c r="L15" s="6" t="s">
        <v>161</v>
      </c>
      <c r="M15" s="6">
        <v>3700</v>
      </c>
      <c r="N15" s="6" t="s">
        <v>160</v>
      </c>
      <c r="O15" s="6" t="s">
        <v>27</v>
      </c>
      <c r="P15" s="8" t="s">
        <v>28</v>
      </c>
      <c r="Q15" s="6" t="s">
        <v>137</v>
      </c>
      <c r="R15" s="7">
        <v>36058893.119999997</v>
      </c>
      <c r="S15" s="7">
        <v>360588931.19999999</v>
      </c>
      <c r="T15" s="7">
        <f t="shared" si="0"/>
        <v>396647824.31999999</v>
      </c>
      <c r="U15" s="8" t="s">
        <v>25</v>
      </c>
      <c r="V15" s="6">
        <v>-84.078525047762099</v>
      </c>
      <c r="W15" s="6">
        <v>9.8772886657466596</v>
      </c>
    </row>
    <row r="16" spans="1:23" s="6" customFormat="1" ht="18.75" customHeight="1" x14ac:dyDescent="0.25">
      <c r="A16" s="13" t="s">
        <v>536</v>
      </c>
      <c r="B16" s="6" t="s">
        <v>61</v>
      </c>
      <c r="C16" s="6" t="s">
        <v>18</v>
      </c>
      <c r="D16" s="6" t="s">
        <v>62</v>
      </c>
      <c r="E16" s="6" t="s">
        <v>109</v>
      </c>
      <c r="F16" s="6" t="s">
        <v>162</v>
      </c>
      <c r="G16" s="6" t="s">
        <v>135</v>
      </c>
      <c r="H16" s="6" t="s">
        <v>159</v>
      </c>
      <c r="I16" s="6" t="s">
        <v>736</v>
      </c>
      <c r="J16" s="6">
        <v>128</v>
      </c>
      <c r="K16" s="6" t="s">
        <v>741</v>
      </c>
      <c r="L16" s="6" t="s">
        <v>138</v>
      </c>
      <c r="M16" s="6">
        <v>2900</v>
      </c>
      <c r="N16" s="6" t="s">
        <v>163</v>
      </c>
      <c r="O16" s="6" t="s">
        <v>27</v>
      </c>
      <c r="P16" s="8" t="s">
        <v>28</v>
      </c>
      <c r="Q16" s="6" t="s">
        <v>137</v>
      </c>
      <c r="R16" s="7">
        <v>37857976.32</v>
      </c>
      <c r="S16" s="7">
        <v>378579763.19999999</v>
      </c>
      <c r="T16" s="7">
        <f t="shared" si="0"/>
        <v>416437739.51999998</v>
      </c>
      <c r="U16" s="8" t="s">
        <v>25</v>
      </c>
      <c r="V16" s="6">
        <v>-84.079295143822506</v>
      </c>
      <c r="W16" s="6">
        <v>9.8754434119110606</v>
      </c>
    </row>
    <row r="17" spans="1:23" s="6" customFormat="1" ht="18.75" customHeight="1" x14ac:dyDescent="0.25">
      <c r="A17" s="13" t="s">
        <v>537</v>
      </c>
      <c r="B17" s="6" t="s">
        <v>61</v>
      </c>
      <c r="C17" s="6" t="s">
        <v>18</v>
      </c>
      <c r="D17" s="6" t="s">
        <v>62</v>
      </c>
      <c r="E17" s="6" t="s">
        <v>164</v>
      </c>
      <c r="F17" s="6" t="s">
        <v>165</v>
      </c>
      <c r="G17" s="6" t="s">
        <v>135</v>
      </c>
      <c r="H17" s="6" t="s">
        <v>159</v>
      </c>
      <c r="I17" s="6" t="s">
        <v>737</v>
      </c>
      <c r="J17" s="6">
        <v>149</v>
      </c>
      <c r="K17" s="6" t="s">
        <v>742</v>
      </c>
      <c r="L17" s="6" t="s">
        <v>167</v>
      </c>
      <c r="M17" s="6">
        <v>4000</v>
      </c>
      <c r="N17" s="6" t="s">
        <v>166</v>
      </c>
      <c r="O17" s="6" t="s">
        <v>27</v>
      </c>
      <c r="P17" s="8" t="s">
        <v>28</v>
      </c>
      <c r="Q17" s="6" t="s">
        <v>137</v>
      </c>
      <c r="R17" s="7">
        <v>31419737.280000001</v>
      </c>
      <c r="S17" s="7">
        <v>314197372.80000001</v>
      </c>
      <c r="T17" s="7">
        <f t="shared" si="0"/>
        <v>345617110.08000004</v>
      </c>
      <c r="U17" s="8" t="s">
        <v>25</v>
      </c>
      <c r="V17" s="6">
        <v>-84.080016132214098</v>
      </c>
      <c r="W17" s="6">
        <v>9.8761452476249296</v>
      </c>
    </row>
    <row r="18" spans="1:23" s="6" customFormat="1" ht="18.75" customHeight="1" x14ac:dyDescent="0.25">
      <c r="A18" s="13" t="s">
        <v>538</v>
      </c>
      <c r="B18" s="6" t="s">
        <v>61</v>
      </c>
      <c r="C18" s="6" t="s">
        <v>18</v>
      </c>
      <c r="D18" s="6" t="s">
        <v>62</v>
      </c>
      <c r="E18" s="6" t="s">
        <v>62</v>
      </c>
      <c r="F18" s="6" t="s">
        <v>168</v>
      </c>
      <c r="G18" s="6" t="s">
        <v>135</v>
      </c>
      <c r="H18" s="6" t="s">
        <v>159</v>
      </c>
      <c r="I18" s="6" t="s">
        <v>735</v>
      </c>
      <c r="J18" s="6">
        <v>64</v>
      </c>
      <c r="K18" s="6" t="s">
        <v>743</v>
      </c>
      <c r="L18" s="6" t="s">
        <v>170</v>
      </c>
      <c r="M18" s="6">
        <v>1700</v>
      </c>
      <c r="N18" s="6" t="s">
        <v>169</v>
      </c>
      <c r="O18" s="6" t="s">
        <v>27</v>
      </c>
      <c r="P18" s="8" t="s">
        <v>28</v>
      </c>
      <c r="Q18" s="6" t="s">
        <v>137</v>
      </c>
      <c r="R18" s="7">
        <v>13495726.08</v>
      </c>
      <c r="S18" s="7">
        <v>134957260.80000001</v>
      </c>
      <c r="T18" s="7">
        <f t="shared" si="0"/>
        <v>148452986.88000003</v>
      </c>
      <c r="U18" s="8" t="s">
        <v>25</v>
      </c>
      <c r="V18" s="6">
        <v>-84.078752779271696</v>
      </c>
      <c r="W18" s="6">
        <v>9.8775771821916702</v>
      </c>
    </row>
    <row r="19" spans="1:23" s="6" customFormat="1" ht="18.75" customHeight="1" x14ac:dyDescent="0.25">
      <c r="A19" s="13" t="s">
        <v>539</v>
      </c>
      <c r="B19" s="6" t="s">
        <v>61</v>
      </c>
      <c r="C19" s="6" t="s">
        <v>18</v>
      </c>
      <c r="D19" s="6" t="s">
        <v>62</v>
      </c>
      <c r="E19" s="6" t="s">
        <v>164</v>
      </c>
      <c r="F19" s="6" t="s">
        <v>171</v>
      </c>
      <c r="G19" s="6" t="s">
        <v>135</v>
      </c>
      <c r="H19" s="6" t="s">
        <v>159</v>
      </c>
      <c r="I19" s="6" t="s">
        <v>736</v>
      </c>
      <c r="J19" s="6">
        <v>40</v>
      </c>
      <c r="K19" s="6" t="s">
        <v>741</v>
      </c>
      <c r="L19" s="6" t="s">
        <v>173</v>
      </c>
      <c r="M19" s="6">
        <v>2100</v>
      </c>
      <c r="N19" s="6" t="s">
        <v>172</v>
      </c>
      <c r="O19" s="6" t="s">
        <v>27</v>
      </c>
      <c r="P19" s="8" t="s">
        <v>28</v>
      </c>
      <c r="Q19" s="6" t="s">
        <v>137</v>
      </c>
      <c r="R19" s="7">
        <v>8434828.8000000007</v>
      </c>
      <c r="S19" s="7">
        <v>84348288</v>
      </c>
      <c r="T19" s="7">
        <f t="shared" si="0"/>
        <v>92783116.799999997</v>
      </c>
      <c r="U19" s="8" t="s">
        <v>25</v>
      </c>
      <c r="V19" s="6">
        <v>-84.079203409663293</v>
      </c>
      <c r="W19" s="6">
        <v>9.8768838060648996</v>
      </c>
    </row>
    <row r="20" spans="1:23" s="6" customFormat="1" ht="18.75" customHeight="1" x14ac:dyDescent="0.25">
      <c r="A20" s="13" t="s">
        <v>540</v>
      </c>
      <c r="B20" s="6" t="s">
        <v>61</v>
      </c>
      <c r="C20" s="6" t="s">
        <v>18</v>
      </c>
      <c r="D20" s="6" t="s">
        <v>62</v>
      </c>
      <c r="E20" s="6" t="s">
        <v>164</v>
      </c>
      <c r="F20" s="6" t="s">
        <v>174</v>
      </c>
      <c r="G20" s="6" t="s">
        <v>135</v>
      </c>
      <c r="H20" s="6" t="s">
        <v>159</v>
      </c>
      <c r="I20" s="6" t="s">
        <v>735</v>
      </c>
      <c r="J20" s="6">
        <v>80</v>
      </c>
      <c r="K20" s="6" t="s">
        <v>741</v>
      </c>
      <c r="L20" s="6" t="s">
        <v>176</v>
      </c>
      <c r="M20" s="6">
        <v>850</v>
      </c>
      <c r="N20" s="6" t="s">
        <v>175</v>
      </c>
      <c r="O20" s="6" t="s">
        <v>58</v>
      </c>
      <c r="P20" s="8" t="s">
        <v>28</v>
      </c>
      <c r="Q20" s="6" t="s">
        <v>137</v>
      </c>
      <c r="R20" s="7">
        <v>16869657.600000001</v>
      </c>
      <c r="S20" s="7">
        <v>168696576</v>
      </c>
      <c r="T20" s="7">
        <f t="shared" si="0"/>
        <v>185566233.59999999</v>
      </c>
      <c r="U20" s="8" t="s">
        <v>25</v>
      </c>
      <c r="V20" s="6">
        <v>-84.078864370970194</v>
      </c>
      <c r="W20" s="6">
        <v>9.8793106376470998</v>
      </c>
    </row>
    <row r="21" spans="1:23" s="6" customFormat="1" ht="18.75" customHeight="1" x14ac:dyDescent="0.25">
      <c r="A21" s="13" t="s">
        <v>541</v>
      </c>
      <c r="B21" s="6" t="s">
        <v>61</v>
      </c>
      <c r="C21" s="6" t="s">
        <v>18</v>
      </c>
      <c r="D21" s="6" t="s">
        <v>62</v>
      </c>
      <c r="E21" s="6" t="s">
        <v>109</v>
      </c>
      <c r="F21" s="6" t="s">
        <v>177</v>
      </c>
      <c r="G21" s="6" t="s">
        <v>135</v>
      </c>
      <c r="H21" s="6" t="s">
        <v>159</v>
      </c>
      <c r="I21" s="6" t="s">
        <v>736</v>
      </c>
      <c r="J21" s="6">
        <v>140</v>
      </c>
      <c r="K21" s="6" t="s">
        <v>741</v>
      </c>
      <c r="L21" s="6" t="s">
        <v>179</v>
      </c>
      <c r="M21" s="6">
        <v>1200</v>
      </c>
      <c r="N21" s="6" t="s">
        <v>178</v>
      </c>
      <c r="O21" s="6" t="s">
        <v>58</v>
      </c>
      <c r="P21" s="8" t="s">
        <v>28</v>
      </c>
      <c r="Q21" s="6" t="s">
        <v>137</v>
      </c>
      <c r="R21" s="7">
        <v>29521900.800000001</v>
      </c>
      <c r="S21" s="7">
        <v>295219008</v>
      </c>
      <c r="T21" s="7">
        <f t="shared" si="0"/>
        <v>324740908.80000001</v>
      </c>
      <c r="U21" s="8" t="s">
        <v>25</v>
      </c>
      <c r="V21" s="6">
        <v>-84.078505495366102</v>
      </c>
      <c r="W21" s="6">
        <v>9.8802970574554596</v>
      </c>
    </row>
    <row r="22" spans="1:23" s="6" customFormat="1" ht="18.75" customHeight="1" x14ac:dyDescent="0.25">
      <c r="A22" s="13" t="s">
        <v>542</v>
      </c>
      <c r="B22" s="6" t="s">
        <v>61</v>
      </c>
      <c r="C22" s="6" t="s">
        <v>18</v>
      </c>
      <c r="D22" s="6" t="s">
        <v>62</v>
      </c>
      <c r="E22" s="6" t="s">
        <v>109</v>
      </c>
      <c r="F22" s="6" t="s">
        <v>180</v>
      </c>
      <c r="G22" s="6" t="s">
        <v>135</v>
      </c>
      <c r="H22" s="6" t="s">
        <v>159</v>
      </c>
      <c r="I22" s="6" t="s">
        <v>736</v>
      </c>
      <c r="J22" s="6">
        <v>60</v>
      </c>
      <c r="K22" s="6" t="s">
        <v>741</v>
      </c>
      <c r="L22" s="6" t="s">
        <v>179</v>
      </c>
      <c r="M22" s="6">
        <v>1200</v>
      </c>
      <c r="N22" s="6" t="s">
        <v>181</v>
      </c>
      <c r="O22" s="6" t="s">
        <v>27</v>
      </c>
      <c r="P22" s="8" t="s">
        <v>28</v>
      </c>
      <c r="Q22" s="6" t="s">
        <v>137</v>
      </c>
      <c r="R22" s="7">
        <v>12652243.199999999</v>
      </c>
      <c r="S22" s="7">
        <v>126522432</v>
      </c>
      <c r="T22" s="7">
        <f t="shared" si="0"/>
        <v>139174675.19999999</v>
      </c>
      <c r="U22" s="8" t="s">
        <v>25</v>
      </c>
      <c r="V22" s="6">
        <v>-84.078512488361397</v>
      </c>
      <c r="W22" s="6">
        <v>9.8816190678774802</v>
      </c>
    </row>
    <row r="23" spans="1:23" s="6" customFormat="1" ht="18.75" customHeight="1" x14ac:dyDescent="0.25">
      <c r="A23" s="13" t="s">
        <v>543</v>
      </c>
      <c r="B23" s="6" t="s">
        <v>61</v>
      </c>
      <c r="C23" s="6" t="s">
        <v>18</v>
      </c>
      <c r="D23" s="6" t="s">
        <v>62</v>
      </c>
      <c r="E23" s="6" t="s">
        <v>109</v>
      </c>
      <c r="F23" s="6" t="s">
        <v>182</v>
      </c>
      <c r="G23" s="6" t="s">
        <v>135</v>
      </c>
      <c r="H23" s="6" t="s">
        <v>159</v>
      </c>
      <c r="I23" s="6" t="s">
        <v>736</v>
      </c>
      <c r="J23" s="6">
        <v>70</v>
      </c>
      <c r="K23" s="6" t="s">
        <v>741</v>
      </c>
      <c r="L23" s="6" t="s">
        <v>179</v>
      </c>
      <c r="M23" s="6">
        <v>1200</v>
      </c>
      <c r="N23" s="6" t="s">
        <v>183</v>
      </c>
      <c r="O23" s="6" t="s">
        <v>27</v>
      </c>
      <c r="P23" s="8" t="s">
        <v>28</v>
      </c>
      <c r="Q23" s="6" t="s">
        <v>137</v>
      </c>
      <c r="R23" s="7">
        <v>14760950.4</v>
      </c>
      <c r="S23" s="7">
        <v>147609504</v>
      </c>
      <c r="T23" s="7">
        <f t="shared" si="0"/>
        <v>162370454.40000001</v>
      </c>
      <c r="U23" s="8" t="s">
        <v>25</v>
      </c>
      <c r="V23" s="6">
        <v>-84.078578342440494</v>
      </c>
      <c r="W23" s="6">
        <v>9.8806747542424294</v>
      </c>
    </row>
    <row r="24" spans="1:23" s="6" customFormat="1" ht="18.75" customHeight="1" x14ac:dyDescent="0.25">
      <c r="A24" s="13" t="s">
        <v>544</v>
      </c>
      <c r="B24" s="6" t="s">
        <v>61</v>
      </c>
      <c r="C24" s="6" t="s">
        <v>18</v>
      </c>
      <c r="D24" s="6" t="s">
        <v>62</v>
      </c>
      <c r="E24" s="6" t="s">
        <v>109</v>
      </c>
      <c r="F24" s="6" t="s">
        <v>184</v>
      </c>
      <c r="G24" s="6" t="s">
        <v>135</v>
      </c>
      <c r="H24" s="6" t="s">
        <v>159</v>
      </c>
      <c r="I24" s="6" t="s">
        <v>738</v>
      </c>
      <c r="J24" s="6">
        <v>58</v>
      </c>
      <c r="K24" s="6" t="s">
        <v>744</v>
      </c>
      <c r="L24" s="6" t="s">
        <v>185</v>
      </c>
      <c r="M24" s="6">
        <v>1500</v>
      </c>
      <c r="N24" s="6" t="s">
        <v>183</v>
      </c>
      <c r="O24" s="6" t="s">
        <v>27</v>
      </c>
      <c r="P24" s="8" t="s">
        <v>28</v>
      </c>
      <c r="Q24" s="6" t="s">
        <v>137</v>
      </c>
      <c r="R24" s="7">
        <v>4721879.76</v>
      </c>
      <c r="S24" s="7">
        <v>47218797.600000001</v>
      </c>
      <c r="T24" s="7">
        <f t="shared" si="0"/>
        <v>51940677.359999999</v>
      </c>
      <c r="U24" s="8" t="s">
        <v>25</v>
      </c>
      <c r="V24" s="6">
        <v>-84.078425328048098</v>
      </c>
      <c r="W24" s="6">
        <v>9.8824487751376999</v>
      </c>
    </row>
    <row r="25" spans="1:23" s="6" customFormat="1" ht="18.75" customHeight="1" x14ac:dyDescent="0.25">
      <c r="A25" s="13" t="s">
        <v>545</v>
      </c>
      <c r="B25" s="6" t="s">
        <v>61</v>
      </c>
      <c r="C25" s="6" t="s">
        <v>18</v>
      </c>
      <c r="D25" s="6" t="s">
        <v>62</v>
      </c>
      <c r="E25" s="6" t="s">
        <v>109</v>
      </c>
      <c r="F25" s="6" t="s">
        <v>186</v>
      </c>
      <c r="G25" s="6" t="s">
        <v>135</v>
      </c>
      <c r="H25" s="6" t="s">
        <v>159</v>
      </c>
      <c r="I25" s="6" t="s">
        <v>738</v>
      </c>
      <c r="J25" s="6">
        <v>26</v>
      </c>
      <c r="K25" s="6" t="s">
        <v>741</v>
      </c>
      <c r="L25" s="6" t="s">
        <v>188</v>
      </c>
      <c r="M25" s="6">
        <v>1500</v>
      </c>
      <c r="N25" s="6" t="s">
        <v>187</v>
      </c>
      <c r="O25" s="6" t="s">
        <v>27</v>
      </c>
      <c r="P25" s="8" t="s">
        <v>28</v>
      </c>
      <c r="Q25" s="6" t="s">
        <v>137</v>
      </c>
      <c r="R25" s="7">
        <v>54823638.719999999</v>
      </c>
      <c r="S25" s="7">
        <v>54826387.200000003</v>
      </c>
      <c r="T25" s="7">
        <f t="shared" si="0"/>
        <v>109650025.92</v>
      </c>
      <c r="U25" s="8" t="s">
        <v>25</v>
      </c>
      <c r="V25" s="6">
        <v>-84.078951807972103</v>
      </c>
      <c r="W25" s="6">
        <v>9.8828337852084491</v>
      </c>
    </row>
    <row r="26" spans="1:23" s="6" customFormat="1" ht="18.75" customHeight="1" x14ac:dyDescent="0.25">
      <c r="A26" s="13" t="s">
        <v>546</v>
      </c>
      <c r="B26" s="6" t="s">
        <v>61</v>
      </c>
      <c r="C26" s="6" t="s">
        <v>18</v>
      </c>
      <c r="D26" s="6" t="s">
        <v>62</v>
      </c>
      <c r="E26" s="6" t="s">
        <v>62</v>
      </c>
      <c r="F26" s="6" t="s">
        <v>189</v>
      </c>
      <c r="G26" s="6" t="s">
        <v>135</v>
      </c>
      <c r="H26" s="6" t="s">
        <v>190</v>
      </c>
      <c r="I26" s="6" t="s">
        <v>736</v>
      </c>
      <c r="J26" s="6">
        <v>75</v>
      </c>
      <c r="K26" s="6" t="s">
        <v>741</v>
      </c>
      <c r="L26" s="6" t="s">
        <v>192</v>
      </c>
      <c r="M26" s="6">
        <v>1400</v>
      </c>
      <c r="N26" s="6" t="s">
        <v>191</v>
      </c>
      <c r="O26" s="6" t="s">
        <v>27</v>
      </c>
      <c r="P26" s="8" t="s">
        <v>28</v>
      </c>
      <c r="Q26" s="6" t="s">
        <v>137</v>
      </c>
      <c r="R26" s="7">
        <v>15815304</v>
      </c>
      <c r="S26" s="7">
        <v>158153040</v>
      </c>
      <c r="T26" s="7">
        <f t="shared" si="0"/>
        <v>173968344</v>
      </c>
      <c r="U26" s="8" t="s">
        <v>25</v>
      </c>
      <c r="V26" s="6">
        <v>-84.069182518354594</v>
      </c>
      <c r="W26" s="6">
        <v>9.8852867243685196</v>
      </c>
    </row>
    <row r="27" spans="1:23" s="6" customFormat="1" ht="18.75" customHeight="1" x14ac:dyDescent="0.25">
      <c r="A27" s="13" t="s">
        <v>547</v>
      </c>
      <c r="B27" s="6" t="s">
        <v>61</v>
      </c>
      <c r="C27" s="6" t="s">
        <v>18</v>
      </c>
      <c r="D27" s="6" t="s">
        <v>62</v>
      </c>
      <c r="E27" s="6" t="s">
        <v>153</v>
      </c>
      <c r="F27" s="6" t="s">
        <v>193</v>
      </c>
      <c r="G27" s="6" t="s">
        <v>135</v>
      </c>
      <c r="H27" s="6" t="s">
        <v>190</v>
      </c>
      <c r="I27" s="6" t="s">
        <v>736</v>
      </c>
      <c r="J27" s="6">
        <v>101</v>
      </c>
      <c r="K27" s="6" t="s">
        <v>741</v>
      </c>
      <c r="L27" s="6" t="s">
        <v>746</v>
      </c>
      <c r="M27" s="6">
        <v>2300</v>
      </c>
      <c r="N27" s="6" t="s">
        <v>194</v>
      </c>
      <c r="O27" s="6" t="s">
        <v>27</v>
      </c>
      <c r="P27" s="8" t="s">
        <v>28</v>
      </c>
      <c r="Q27" s="6" t="s">
        <v>137</v>
      </c>
      <c r="R27" s="7">
        <v>39804467.640000001</v>
      </c>
      <c r="S27" s="7">
        <v>398044676.39999998</v>
      </c>
      <c r="T27" s="7">
        <f t="shared" si="0"/>
        <v>437849144.03999996</v>
      </c>
      <c r="U27" s="8" t="s">
        <v>25</v>
      </c>
      <c r="V27" s="6">
        <v>-84.068246318378002</v>
      </c>
      <c r="W27" s="6">
        <v>9.8816331992601096</v>
      </c>
    </row>
    <row r="28" spans="1:23" s="6" customFormat="1" ht="18.75" customHeight="1" x14ac:dyDescent="0.25">
      <c r="A28" s="13" t="s">
        <v>548</v>
      </c>
      <c r="B28" s="6" t="s">
        <v>61</v>
      </c>
      <c r="C28" s="6" t="s">
        <v>18</v>
      </c>
      <c r="D28" s="6" t="s">
        <v>62</v>
      </c>
      <c r="E28" s="6" t="s">
        <v>109</v>
      </c>
      <c r="F28" s="6" t="s">
        <v>195</v>
      </c>
      <c r="G28" s="6" t="s">
        <v>135</v>
      </c>
      <c r="H28" s="6" t="s">
        <v>190</v>
      </c>
      <c r="I28" s="6" t="s">
        <v>736</v>
      </c>
      <c r="J28" s="6">
        <v>27</v>
      </c>
      <c r="K28" s="6" t="s">
        <v>741</v>
      </c>
      <c r="L28" s="6" t="s">
        <v>197</v>
      </c>
      <c r="M28" s="6">
        <v>1400</v>
      </c>
      <c r="N28" s="6" t="s">
        <v>196</v>
      </c>
      <c r="O28" s="6" t="s">
        <v>27</v>
      </c>
      <c r="P28" s="8" t="s">
        <v>28</v>
      </c>
      <c r="Q28" s="6" t="s">
        <v>137</v>
      </c>
      <c r="R28" s="7">
        <v>3764325.96</v>
      </c>
      <c r="S28" s="7">
        <v>37643259.600000001</v>
      </c>
      <c r="T28" s="7">
        <f t="shared" si="0"/>
        <v>41407585.560000002</v>
      </c>
      <c r="U28" s="8" t="s">
        <v>25</v>
      </c>
      <c r="V28" s="6">
        <v>-84.070825509269099</v>
      </c>
      <c r="W28" s="6">
        <v>9.8849943401309694</v>
      </c>
    </row>
    <row r="29" spans="1:23" s="6" customFormat="1" ht="18.75" customHeight="1" x14ac:dyDescent="0.25">
      <c r="A29" s="13" t="s">
        <v>549</v>
      </c>
      <c r="B29" s="6" t="s">
        <v>61</v>
      </c>
      <c r="C29" s="6" t="s">
        <v>18</v>
      </c>
      <c r="D29" s="6" t="s">
        <v>62</v>
      </c>
      <c r="E29" s="6" t="s">
        <v>109</v>
      </c>
      <c r="F29" s="6" t="s">
        <v>198</v>
      </c>
      <c r="G29" s="6" t="s">
        <v>135</v>
      </c>
      <c r="H29" s="6" t="s">
        <v>190</v>
      </c>
      <c r="I29" s="6" t="s">
        <v>736</v>
      </c>
      <c r="J29" s="6">
        <v>116</v>
      </c>
      <c r="K29" s="6" t="s">
        <v>741</v>
      </c>
      <c r="L29" s="6" t="s">
        <v>200</v>
      </c>
      <c r="M29" s="6">
        <v>2600</v>
      </c>
      <c r="N29" s="6" t="s">
        <v>199</v>
      </c>
      <c r="O29" s="6" t="s">
        <v>27</v>
      </c>
      <c r="P29" s="8" t="s">
        <v>28</v>
      </c>
      <c r="Q29" s="6" t="s">
        <v>137</v>
      </c>
      <c r="R29" s="7">
        <v>34308791.039999999</v>
      </c>
      <c r="S29" s="7">
        <v>343087910.39999998</v>
      </c>
      <c r="T29" s="7">
        <f t="shared" si="0"/>
        <v>377396701.44</v>
      </c>
      <c r="U29" s="8" t="s">
        <v>25</v>
      </c>
      <c r="V29" s="6">
        <v>-84.071165384505605</v>
      </c>
      <c r="W29" s="6">
        <v>9.8862358569903392</v>
      </c>
    </row>
    <row r="30" spans="1:23" s="6" customFormat="1" ht="18.75" customHeight="1" x14ac:dyDescent="0.25">
      <c r="A30" s="13" t="s">
        <v>550</v>
      </c>
      <c r="B30" s="6" t="s">
        <v>61</v>
      </c>
      <c r="C30" s="6" t="s">
        <v>18</v>
      </c>
      <c r="D30" s="6" t="s">
        <v>62</v>
      </c>
      <c r="E30" s="6" t="s">
        <v>201</v>
      </c>
      <c r="F30" s="6" t="s">
        <v>202</v>
      </c>
      <c r="G30" s="6" t="s">
        <v>135</v>
      </c>
      <c r="H30" s="6" t="s">
        <v>190</v>
      </c>
      <c r="I30" s="6" t="s">
        <v>736</v>
      </c>
      <c r="J30" s="6">
        <v>30</v>
      </c>
      <c r="K30" s="6" t="s">
        <v>741</v>
      </c>
      <c r="L30" s="6" t="s">
        <v>204</v>
      </c>
      <c r="M30" s="6">
        <v>1700</v>
      </c>
      <c r="N30" s="6" t="s">
        <v>203</v>
      </c>
      <c r="O30" s="6" t="s">
        <v>27</v>
      </c>
      <c r="P30" s="8" t="s">
        <v>28</v>
      </c>
      <c r="Q30" s="6" t="s">
        <v>137</v>
      </c>
      <c r="R30" s="7">
        <v>6326121.5999999996</v>
      </c>
      <c r="S30" s="7">
        <v>63261216</v>
      </c>
      <c r="T30" s="7">
        <f t="shared" si="0"/>
        <v>69587337.599999994</v>
      </c>
      <c r="U30" s="8" t="s">
        <v>25</v>
      </c>
      <c r="V30" s="6">
        <v>-84.076418209608093</v>
      </c>
      <c r="W30" s="6">
        <v>9.8940614413229007</v>
      </c>
    </row>
    <row r="31" spans="1:23" s="6" customFormat="1" ht="18.75" customHeight="1" x14ac:dyDescent="0.25">
      <c r="A31" s="13" t="s">
        <v>551</v>
      </c>
      <c r="B31" s="6" t="s">
        <v>61</v>
      </c>
      <c r="C31" s="6" t="s">
        <v>18</v>
      </c>
      <c r="D31" s="6" t="s">
        <v>62</v>
      </c>
      <c r="E31" s="6" t="s">
        <v>201</v>
      </c>
      <c r="F31" s="6" t="s">
        <v>205</v>
      </c>
      <c r="G31" s="6" t="s">
        <v>135</v>
      </c>
      <c r="H31" s="6" t="s">
        <v>159</v>
      </c>
      <c r="I31" s="6" t="s">
        <v>736</v>
      </c>
      <c r="J31" s="6">
        <v>25</v>
      </c>
      <c r="K31" s="6" t="s">
        <v>741</v>
      </c>
      <c r="L31" s="6" t="s">
        <v>207</v>
      </c>
      <c r="M31" s="6">
        <v>3100</v>
      </c>
      <c r="N31" s="6" t="s">
        <v>206</v>
      </c>
      <c r="O31" s="6" t="s">
        <v>27</v>
      </c>
      <c r="P31" s="8" t="s">
        <v>28</v>
      </c>
      <c r="Q31" s="6" t="s">
        <v>137</v>
      </c>
      <c r="R31" s="7">
        <v>5271768</v>
      </c>
      <c r="S31" s="7">
        <v>52717680</v>
      </c>
      <c r="T31" s="7">
        <f t="shared" si="0"/>
        <v>57989448</v>
      </c>
      <c r="U31" s="8" t="s">
        <v>25</v>
      </c>
      <c r="V31" s="6">
        <v>-84.091271833776901</v>
      </c>
      <c r="W31" s="6">
        <v>9.8977001741187092</v>
      </c>
    </row>
    <row r="32" spans="1:23" s="6" customFormat="1" ht="18.75" customHeight="1" x14ac:dyDescent="0.25">
      <c r="A32" s="13" t="s">
        <v>552</v>
      </c>
      <c r="B32" s="6" t="s">
        <v>61</v>
      </c>
      <c r="C32" s="6" t="s">
        <v>18</v>
      </c>
      <c r="D32" s="6" t="s">
        <v>62</v>
      </c>
      <c r="E32" s="6" t="s">
        <v>201</v>
      </c>
      <c r="F32" s="6" t="s">
        <v>205</v>
      </c>
      <c r="G32" s="6" t="s">
        <v>135</v>
      </c>
      <c r="H32" s="6" t="s">
        <v>159</v>
      </c>
      <c r="I32" s="6" t="s">
        <v>736</v>
      </c>
      <c r="J32" s="6">
        <v>100</v>
      </c>
      <c r="K32" s="6" t="s">
        <v>744</v>
      </c>
      <c r="L32" s="6" t="s">
        <v>209</v>
      </c>
      <c r="M32" s="6">
        <v>3100</v>
      </c>
      <c r="N32" s="6" t="s">
        <v>208</v>
      </c>
      <c r="O32" s="6" t="s">
        <v>27</v>
      </c>
      <c r="P32" s="8" t="s">
        <v>28</v>
      </c>
      <c r="Q32" s="6" t="s">
        <v>137</v>
      </c>
      <c r="R32" s="7">
        <v>21087072.800000001</v>
      </c>
      <c r="S32" s="7">
        <v>210870720</v>
      </c>
      <c r="T32" s="7">
        <f t="shared" si="0"/>
        <v>231957792.80000001</v>
      </c>
      <c r="U32" s="8" t="s">
        <v>25</v>
      </c>
      <c r="V32" s="6">
        <v>-84.091326993551206</v>
      </c>
      <c r="W32" s="6">
        <v>9.8996969515789104</v>
      </c>
    </row>
    <row r="33" spans="1:23" s="6" customFormat="1" ht="18.75" customHeight="1" x14ac:dyDescent="0.25">
      <c r="A33" s="13" t="s">
        <v>553</v>
      </c>
      <c r="B33" s="6" t="s">
        <v>61</v>
      </c>
      <c r="C33" s="6" t="s">
        <v>18</v>
      </c>
      <c r="D33" s="6" t="s">
        <v>62</v>
      </c>
      <c r="E33" s="6" t="s">
        <v>164</v>
      </c>
      <c r="F33" s="6" t="s">
        <v>210</v>
      </c>
      <c r="G33" s="6" t="s">
        <v>135</v>
      </c>
      <c r="H33" s="6" t="s">
        <v>159</v>
      </c>
      <c r="I33" s="6" t="s">
        <v>736</v>
      </c>
      <c r="J33" s="6">
        <v>34</v>
      </c>
      <c r="K33" s="6" t="s">
        <v>741</v>
      </c>
      <c r="L33" s="6" t="s">
        <v>212</v>
      </c>
      <c r="M33" s="6">
        <v>4000</v>
      </c>
      <c r="N33" s="6" t="s">
        <v>211</v>
      </c>
      <c r="O33" s="6" t="s">
        <v>27</v>
      </c>
      <c r="P33" s="8" t="s">
        <v>28</v>
      </c>
      <c r="Q33" s="6" t="s">
        <v>137</v>
      </c>
      <c r="R33" s="7">
        <v>2767998.48</v>
      </c>
      <c r="S33" s="7">
        <v>27679984.800000001</v>
      </c>
      <c r="T33" s="7">
        <f t="shared" si="0"/>
        <v>30447983.280000001</v>
      </c>
      <c r="U33" s="8" t="s">
        <v>25</v>
      </c>
      <c r="V33" s="6">
        <v>-84.079091027863598</v>
      </c>
      <c r="W33" s="6">
        <v>9.8799462846894492</v>
      </c>
    </row>
    <row r="34" spans="1:23" s="6" customFormat="1" ht="18.75" customHeight="1" x14ac:dyDescent="0.25">
      <c r="A34" s="13" t="s">
        <v>554</v>
      </c>
      <c r="B34" s="6" t="s">
        <v>61</v>
      </c>
      <c r="C34" s="6" t="s">
        <v>18</v>
      </c>
      <c r="D34" s="6" t="s">
        <v>62</v>
      </c>
      <c r="E34" s="6" t="s">
        <v>164</v>
      </c>
      <c r="F34" s="6" t="s">
        <v>210</v>
      </c>
      <c r="G34" s="6" t="s">
        <v>135</v>
      </c>
      <c r="H34" s="6" t="s">
        <v>159</v>
      </c>
      <c r="I34" s="6" t="s">
        <v>735</v>
      </c>
      <c r="J34" s="6">
        <v>14</v>
      </c>
      <c r="K34" s="6" t="s">
        <v>745</v>
      </c>
      <c r="L34" s="6" t="s">
        <v>212</v>
      </c>
      <c r="M34" s="6">
        <v>2300</v>
      </c>
      <c r="N34" s="6" t="s">
        <v>213</v>
      </c>
      <c r="O34" s="6" t="s">
        <v>27</v>
      </c>
      <c r="P34" s="8" t="s">
        <v>28</v>
      </c>
      <c r="Q34" s="6" t="s">
        <v>137</v>
      </c>
      <c r="R34" s="7">
        <v>2952190.08</v>
      </c>
      <c r="S34" s="7">
        <v>29521900.800000001</v>
      </c>
      <c r="T34" s="7">
        <f t="shared" si="0"/>
        <v>32474090.880000003</v>
      </c>
      <c r="U34" s="8" t="s">
        <v>25</v>
      </c>
      <c r="V34" s="6">
        <v>-84.078799197170994</v>
      </c>
      <c r="W34" s="6">
        <v>9.8804620754335595</v>
      </c>
    </row>
    <row r="35" spans="1:23" s="6" customFormat="1" ht="18.75" customHeight="1" x14ac:dyDescent="0.25">
      <c r="A35" s="13" t="s">
        <v>555</v>
      </c>
      <c r="B35" s="6" t="s">
        <v>61</v>
      </c>
      <c r="C35" s="6" t="s">
        <v>18</v>
      </c>
      <c r="D35" s="6" t="s">
        <v>62</v>
      </c>
      <c r="E35" s="6" t="s">
        <v>109</v>
      </c>
      <c r="F35" s="6" t="s">
        <v>214</v>
      </c>
      <c r="G35" s="6" t="s">
        <v>135</v>
      </c>
      <c r="H35" s="6" t="s">
        <v>159</v>
      </c>
      <c r="I35" s="6" t="s">
        <v>736</v>
      </c>
      <c r="J35" s="6">
        <v>120</v>
      </c>
      <c r="K35" s="6" t="s">
        <v>741</v>
      </c>
      <c r="L35" s="6" t="s">
        <v>216</v>
      </c>
      <c r="M35" s="6">
        <v>2600</v>
      </c>
      <c r="N35" s="6" t="s">
        <v>215</v>
      </c>
      <c r="O35" s="6" t="s">
        <v>27</v>
      </c>
      <c r="P35" s="8" t="s">
        <v>28</v>
      </c>
      <c r="Q35" s="6" t="s">
        <v>137</v>
      </c>
      <c r="R35" s="7">
        <v>25304486.399999999</v>
      </c>
      <c r="S35" s="7">
        <v>253044864</v>
      </c>
      <c r="T35" s="7">
        <f t="shared" si="0"/>
        <v>278349350.39999998</v>
      </c>
      <c r="U35" s="8" t="s">
        <v>25</v>
      </c>
      <c r="V35" s="6">
        <v>-84.079284152151502</v>
      </c>
      <c r="W35" s="6">
        <v>9.8815359639844402</v>
      </c>
    </row>
    <row r="36" spans="1:23" s="6" customFormat="1" ht="18.75" customHeight="1" x14ac:dyDescent="0.25">
      <c r="A36" s="13" t="s">
        <v>556</v>
      </c>
      <c r="B36" s="6" t="s">
        <v>61</v>
      </c>
      <c r="C36" s="6" t="s">
        <v>18</v>
      </c>
      <c r="D36" s="6" t="s">
        <v>62</v>
      </c>
      <c r="E36" s="6" t="s">
        <v>164</v>
      </c>
      <c r="F36" s="6" t="s">
        <v>217</v>
      </c>
      <c r="G36" s="6" t="s">
        <v>135</v>
      </c>
      <c r="H36" s="6" t="s">
        <v>159</v>
      </c>
      <c r="I36" s="6" t="s">
        <v>736</v>
      </c>
      <c r="J36" s="6">
        <v>211</v>
      </c>
      <c r="K36" s="6" t="s">
        <v>741</v>
      </c>
      <c r="L36" s="6" t="s">
        <v>219</v>
      </c>
      <c r="M36" s="6">
        <v>3500</v>
      </c>
      <c r="N36" s="6" t="s">
        <v>218</v>
      </c>
      <c r="O36" s="6" t="s">
        <v>27</v>
      </c>
      <c r="P36" s="8" t="s">
        <v>28</v>
      </c>
      <c r="Q36" s="6" t="s">
        <v>137</v>
      </c>
      <c r="R36" s="7">
        <v>83155868.040000007</v>
      </c>
      <c r="S36" s="7">
        <v>831558680.39999998</v>
      </c>
      <c r="T36" s="7">
        <f t="shared" si="0"/>
        <v>914714548.43999994</v>
      </c>
      <c r="U36" s="8" t="s">
        <v>25</v>
      </c>
      <c r="V36" s="6">
        <v>-84.080962112742199</v>
      </c>
      <c r="W36" s="6">
        <v>9.8827662656021502</v>
      </c>
    </row>
    <row r="37" spans="1:23" s="6" customFormat="1" ht="18.75" customHeight="1" x14ac:dyDescent="0.25">
      <c r="A37" s="13" t="s">
        <v>557</v>
      </c>
      <c r="B37" s="6" t="s">
        <v>61</v>
      </c>
      <c r="C37" s="6" t="s">
        <v>18</v>
      </c>
      <c r="D37" s="6" t="s">
        <v>62</v>
      </c>
      <c r="E37" s="6" t="s">
        <v>109</v>
      </c>
      <c r="F37" s="6" t="s">
        <v>220</v>
      </c>
      <c r="G37" s="6" t="s">
        <v>135</v>
      </c>
      <c r="H37" s="6" t="s">
        <v>159</v>
      </c>
      <c r="I37" s="6" t="s">
        <v>736</v>
      </c>
      <c r="J37" s="6">
        <v>83</v>
      </c>
      <c r="K37" s="6" t="s">
        <v>741</v>
      </c>
      <c r="L37" s="6" t="s">
        <v>222</v>
      </c>
      <c r="M37" s="6">
        <v>4600</v>
      </c>
      <c r="N37" s="6" t="s">
        <v>221</v>
      </c>
      <c r="O37" s="6" t="s">
        <v>27</v>
      </c>
      <c r="P37" s="8" t="s">
        <v>28</v>
      </c>
      <c r="Q37" s="6" t="s">
        <v>137</v>
      </c>
      <c r="R37" s="7">
        <v>24548531.52</v>
      </c>
      <c r="S37" s="7">
        <v>245485315.19999999</v>
      </c>
      <c r="T37" s="7">
        <f t="shared" si="0"/>
        <v>270033846.71999997</v>
      </c>
      <c r="U37" s="8" t="s">
        <v>25</v>
      </c>
      <c r="V37" s="6">
        <v>-84.078275625334101</v>
      </c>
      <c r="W37" s="6">
        <v>9.8822716111530706</v>
      </c>
    </row>
    <row r="38" spans="1:23" s="6" customFormat="1" ht="18.75" customHeight="1" x14ac:dyDescent="0.25">
      <c r="A38" s="13" t="s">
        <v>558</v>
      </c>
      <c r="B38" s="6" t="s">
        <v>61</v>
      </c>
      <c r="C38" s="6" t="s">
        <v>18</v>
      </c>
      <c r="D38" s="6" t="s">
        <v>62</v>
      </c>
      <c r="E38" s="6" t="s">
        <v>201</v>
      </c>
      <c r="F38" s="6" t="s">
        <v>223</v>
      </c>
      <c r="G38" s="6" t="s">
        <v>135</v>
      </c>
      <c r="H38" s="6" t="s">
        <v>159</v>
      </c>
      <c r="I38" s="6" t="s">
        <v>735</v>
      </c>
      <c r="J38" s="6">
        <v>115</v>
      </c>
      <c r="K38" s="6" t="s">
        <v>743</v>
      </c>
      <c r="L38" s="6" t="s">
        <v>225</v>
      </c>
      <c r="M38" s="6">
        <v>2350</v>
      </c>
      <c r="N38" s="6" t="s">
        <v>224</v>
      </c>
      <c r="O38" s="6" t="s">
        <v>27</v>
      </c>
      <c r="P38" s="8" t="s">
        <v>28</v>
      </c>
      <c r="Q38" s="6" t="s">
        <v>137</v>
      </c>
      <c r="R38" s="7">
        <v>24250132.800000001</v>
      </c>
      <c r="S38" s="7">
        <v>242501328</v>
      </c>
      <c r="T38" s="7">
        <f t="shared" si="0"/>
        <v>266751460.80000001</v>
      </c>
      <c r="U38" s="8" t="s">
        <v>25</v>
      </c>
      <c r="V38" s="6">
        <v>-84.081623701617801</v>
      </c>
      <c r="W38" s="6">
        <v>9.8869044455374606</v>
      </c>
    </row>
    <row r="39" spans="1:23" s="6" customFormat="1" ht="18.75" customHeight="1" x14ac:dyDescent="0.25">
      <c r="A39" s="13" t="s">
        <v>559</v>
      </c>
      <c r="B39" s="6" t="s">
        <v>61</v>
      </c>
      <c r="C39" s="6" t="s">
        <v>18</v>
      </c>
      <c r="D39" s="6" t="s">
        <v>62</v>
      </c>
      <c r="E39" s="6" t="s">
        <v>164</v>
      </c>
      <c r="F39" s="6" t="s">
        <v>226</v>
      </c>
      <c r="G39" s="6" t="s">
        <v>135</v>
      </c>
      <c r="H39" s="6" t="s">
        <v>159</v>
      </c>
      <c r="I39" s="6" t="s">
        <v>735</v>
      </c>
      <c r="J39" s="6">
        <v>46</v>
      </c>
      <c r="K39" s="6" t="s">
        <v>741</v>
      </c>
      <c r="L39" s="6" t="s">
        <v>228</v>
      </c>
      <c r="M39" s="6">
        <v>1250</v>
      </c>
      <c r="N39" s="6" t="s">
        <v>227</v>
      </c>
      <c r="O39" s="6" t="s">
        <v>27</v>
      </c>
      <c r="P39" s="8" t="s">
        <v>28</v>
      </c>
      <c r="Q39" s="6" t="s">
        <v>137</v>
      </c>
      <c r="R39" s="7">
        <v>18128767.440000001</v>
      </c>
      <c r="S39" s="7">
        <v>181287674.40000001</v>
      </c>
      <c r="T39" s="7">
        <f t="shared" si="0"/>
        <v>199416441.84</v>
      </c>
      <c r="U39" s="8" t="s">
        <v>25</v>
      </c>
      <c r="V39" s="6">
        <v>-84.081996375337297</v>
      </c>
      <c r="W39" s="6">
        <v>9.8868080517146595</v>
      </c>
    </row>
    <row r="40" spans="1:23" s="6" customFormat="1" ht="18.75" customHeight="1" x14ac:dyDescent="0.25">
      <c r="A40" s="13" t="s">
        <v>560</v>
      </c>
      <c r="B40" s="6" t="s">
        <v>61</v>
      </c>
      <c r="C40" s="6" t="s">
        <v>18</v>
      </c>
      <c r="D40" s="6" t="s">
        <v>62</v>
      </c>
      <c r="E40" s="6" t="s">
        <v>201</v>
      </c>
      <c r="F40" s="6" t="s">
        <v>229</v>
      </c>
      <c r="G40" s="6" t="s">
        <v>135</v>
      </c>
      <c r="H40" s="6" t="s">
        <v>159</v>
      </c>
      <c r="I40" s="6" t="s">
        <v>736</v>
      </c>
      <c r="J40" s="6">
        <v>52</v>
      </c>
      <c r="K40" s="6" t="s">
        <v>741</v>
      </c>
      <c r="L40" s="6" t="s">
        <v>231</v>
      </c>
      <c r="M40" s="6">
        <v>3600</v>
      </c>
      <c r="N40" s="6" t="s">
        <v>230</v>
      </c>
      <c r="O40" s="6" t="s">
        <v>27</v>
      </c>
      <c r="P40" s="8" t="s">
        <v>28</v>
      </c>
      <c r="Q40" s="6" t="s">
        <v>137</v>
      </c>
      <c r="R40" s="7">
        <v>10965277.439999999</v>
      </c>
      <c r="S40" s="7">
        <v>109652774.40000001</v>
      </c>
      <c r="T40" s="7">
        <f t="shared" si="0"/>
        <v>120618051.84</v>
      </c>
      <c r="U40" s="8" t="s">
        <v>25</v>
      </c>
      <c r="V40" s="6">
        <v>-84.082949130554994</v>
      </c>
      <c r="W40" s="6">
        <v>9.8869095397769104</v>
      </c>
    </row>
    <row r="41" spans="1:23" s="6" customFormat="1" ht="18.75" customHeight="1" x14ac:dyDescent="0.25">
      <c r="A41" s="13" t="s">
        <v>561</v>
      </c>
      <c r="B41" s="6" t="s">
        <v>61</v>
      </c>
      <c r="C41" s="6" t="s">
        <v>18</v>
      </c>
      <c r="D41" s="6" t="s">
        <v>62</v>
      </c>
      <c r="E41" s="6" t="s">
        <v>201</v>
      </c>
      <c r="F41" s="6" t="s">
        <v>232</v>
      </c>
      <c r="G41" s="6" t="s">
        <v>135</v>
      </c>
      <c r="H41" s="6" t="s">
        <v>159</v>
      </c>
      <c r="I41" s="6" t="s">
        <v>736</v>
      </c>
      <c r="J41" s="6">
        <v>80</v>
      </c>
      <c r="K41" s="6" t="s">
        <v>741</v>
      </c>
      <c r="L41" s="6" t="s">
        <v>231</v>
      </c>
      <c r="M41" s="6">
        <v>3650</v>
      </c>
      <c r="N41" s="6" t="s">
        <v>233</v>
      </c>
      <c r="O41" s="6" t="s">
        <v>27</v>
      </c>
      <c r="P41" s="8" t="s">
        <v>28</v>
      </c>
      <c r="Q41" s="6" t="s">
        <v>137</v>
      </c>
      <c r="R41" s="7">
        <v>16869657.600000001</v>
      </c>
      <c r="S41" s="7">
        <v>168696576</v>
      </c>
      <c r="T41" s="7">
        <f t="shared" si="0"/>
        <v>185566233.59999999</v>
      </c>
      <c r="U41" s="8" t="s">
        <v>25</v>
      </c>
      <c r="V41" s="6">
        <v>-84.0829515559046</v>
      </c>
      <c r="W41" s="6">
        <v>9.88873581183916</v>
      </c>
    </row>
    <row r="42" spans="1:23" s="6" customFormat="1" ht="18.75" customHeight="1" x14ac:dyDescent="0.25">
      <c r="A42" s="13" t="s">
        <v>562</v>
      </c>
      <c r="B42" s="6" t="s">
        <v>61</v>
      </c>
      <c r="C42" s="6" t="s">
        <v>18</v>
      </c>
      <c r="D42" s="6" t="s">
        <v>62</v>
      </c>
      <c r="E42" s="6" t="s">
        <v>201</v>
      </c>
      <c r="F42" s="6" t="s">
        <v>234</v>
      </c>
      <c r="G42" s="6" t="s">
        <v>135</v>
      </c>
      <c r="H42" s="6" t="s">
        <v>159</v>
      </c>
      <c r="I42" s="6" t="s">
        <v>736</v>
      </c>
      <c r="J42" s="6">
        <v>90</v>
      </c>
      <c r="K42" s="6" t="s">
        <v>741</v>
      </c>
      <c r="L42" s="6" t="s">
        <v>236</v>
      </c>
      <c r="M42" s="6">
        <v>4100</v>
      </c>
      <c r="N42" s="6" t="s">
        <v>235</v>
      </c>
      <c r="O42" s="6" t="s">
        <v>27</v>
      </c>
      <c r="P42" s="8" t="s">
        <v>28</v>
      </c>
      <c r="Q42" s="6" t="s">
        <v>137</v>
      </c>
      <c r="R42" s="7">
        <v>7327054.7999999998</v>
      </c>
      <c r="S42" s="7">
        <v>73270548</v>
      </c>
      <c r="T42" s="7">
        <f t="shared" si="0"/>
        <v>80597602.799999997</v>
      </c>
      <c r="U42" s="8" t="s">
        <v>25</v>
      </c>
      <c r="V42" s="6">
        <v>-84.083069277524203</v>
      </c>
      <c r="W42" s="6">
        <v>9.8897548469960306</v>
      </c>
    </row>
    <row r="43" spans="1:23" s="6" customFormat="1" ht="18.75" customHeight="1" x14ac:dyDescent="0.25">
      <c r="A43" s="13" t="s">
        <v>563</v>
      </c>
      <c r="B43" s="6" t="s">
        <v>61</v>
      </c>
      <c r="C43" s="6" t="s">
        <v>18</v>
      </c>
      <c r="D43" s="6" t="s">
        <v>62</v>
      </c>
      <c r="E43" s="6" t="s">
        <v>201</v>
      </c>
      <c r="F43" s="6" t="s">
        <v>237</v>
      </c>
      <c r="G43" s="6" t="s">
        <v>135</v>
      </c>
      <c r="H43" s="6" t="s">
        <v>159</v>
      </c>
      <c r="I43" s="6" t="s">
        <v>736</v>
      </c>
      <c r="J43" s="6">
        <v>35</v>
      </c>
      <c r="K43" s="6" t="s">
        <v>741</v>
      </c>
      <c r="L43" s="6" t="s">
        <v>236</v>
      </c>
      <c r="M43" s="6">
        <v>2650</v>
      </c>
      <c r="N43" s="6" t="s">
        <v>238</v>
      </c>
      <c r="O43" s="6" t="s">
        <v>27</v>
      </c>
      <c r="P43" s="8" t="s">
        <v>28</v>
      </c>
      <c r="Q43" s="6" t="s">
        <v>137</v>
      </c>
      <c r="R43" s="7">
        <v>7380475.2000000002</v>
      </c>
      <c r="S43" s="7">
        <v>73804752</v>
      </c>
      <c r="T43" s="7">
        <f t="shared" si="0"/>
        <v>81185227.200000003</v>
      </c>
      <c r="U43" s="8" t="s">
        <v>25</v>
      </c>
      <c r="V43" s="6">
        <v>-84.084646244200897</v>
      </c>
      <c r="W43" s="6">
        <v>9.8897730357195908</v>
      </c>
    </row>
    <row r="44" spans="1:23" s="6" customFormat="1" ht="18.75" customHeight="1" x14ac:dyDescent="0.25">
      <c r="A44" s="13" t="s">
        <v>564</v>
      </c>
      <c r="B44" s="6" t="s">
        <v>61</v>
      </c>
      <c r="C44" s="6" t="s">
        <v>18</v>
      </c>
      <c r="D44" s="6" t="s">
        <v>62</v>
      </c>
      <c r="E44" s="6" t="s">
        <v>201</v>
      </c>
      <c r="F44" s="6" t="s">
        <v>239</v>
      </c>
      <c r="G44" s="6" t="s">
        <v>135</v>
      </c>
      <c r="H44" s="6" t="s">
        <v>159</v>
      </c>
      <c r="I44" s="6" t="s">
        <v>735</v>
      </c>
      <c r="J44" s="6">
        <v>50</v>
      </c>
      <c r="K44" s="6" t="s">
        <v>741</v>
      </c>
      <c r="L44" s="6" t="s">
        <v>241</v>
      </c>
      <c r="M44" s="6">
        <v>50</v>
      </c>
      <c r="N44" s="6" t="s">
        <v>240</v>
      </c>
      <c r="O44" s="6" t="s">
        <v>27</v>
      </c>
      <c r="P44" s="8" t="s">
        <v>28</v>
      </c>
      <c r="Q44" s="6" t="s">
        <v>137</v>
      </c>
      <c r="R44" s="7">
        <v>10543536</v>
      </c>
      <c r="S44" s="7">
        <v>105435360</v>
      </c>
      <c r="T44" s="7">
        <f t="shared" si="0"/>
        <v>115978896</v>
      </c>
      <c r="U44" s="8" t="s">
        <v>25</v>
      </c>
      <c r="V44" s="6">
        <v>-84.085907860103006</v>
      </c>
      <c r="W44" s="6">
        <v>9.8917539902267002</v>
      </c>
    </row>
    <row r="45" spans="1:23" s="6" customFormat="1" ht="18.75" customHeight="1" x14ac:dyDescent="0.25">
      <c r="A45" s="13" t="s">
        <v>565</v>
      </c>
      <c r="B45" s="6" t="s">
        <v>61</v>
      </c>
      <c r="C45" s="6" t="s">
        <v>18</v>
      </c>
      <c r="D45" s="6" t="s">
        <v>62</v>
      </c>
      <c r="E45" s="6" t="s">
        <v>201</v>
      </c>
      <c r="F45" s="6" t="s">
        <v>242</v>
      </c>
      <c r="G45" s="6" t="s">
        <v>135</v>
      </c>
      <c r="H45" s="6" t="s">
        <v>159</v>
      </c>
      <c r="I45" s="6" t="s">
        <v>736</v>
      </c>
      <c r="J45" s="6">
        <v>70</v>
      </c>
      <c r="K45" s="6" t="s">
        <v>741</v>
      </c>
      <c r="L45" s="6" t="s">
        <v>244</v>
      </c>
      <c r="M45" s="6">
        <v>3400</v>
      </c>
      <c r="N45" s="6" t="s">
        <v>243</v>
      </c>
      <c r="O45" s="6" t="s">
        <v>27</v>
      </c>
      <c r="P45" s="8" t="s">
        <v>28</v>
      </c>
      <c r="Q45" s="6" t="s">
        <v>137</v>
      </c>
      <c r="R45" s="7">
        <v>20703580.800000001</v>
      </c>
      <c r="S45" s="7">
        <v>207035808</v>
      </c>
      <c r="T45" s="7">
        <f t="shared" si="0"/>
        <v>227739388.80000001</v>
      </c>
      <c r="U45" s="8" t="s">
        <v>25</v>
      </c>
      <c r="V45" s="6">
        <v>-84.086249104611099</v>
      </c>
      <c r="W45" s="6">
        <v>9.8932268801347405</v>
      </c>
    </row>
    <row r="46" spans="1:23" s="6" customFormat="1" ht="18.75" customHeight="1" x14ac:dyDescent="0.25">
      <c r="A46" s="13" t="s">
        <v>566</v>
      </c>
      <c r="B46" s="6" t="s">
        <v>61</v>
      </c>
      <c r="C46" s="6" t="s">
        <v>18</v>
      </c>
      <c r="D46" s="6" t="s">
        <v>62</v>
      </c>
      <c r="E46" s="6" t="s">
        <v>201</v>
      </c>
      <c r="F46" s="6" t="s">
        <v>245</v>
      </c>
      <c r="G46" s="6" t="s">
        <v>135</v>
      </c>
      <c r="H46" s="6" t="s">
        <v>159</v>
      </c>
      <c r="I46" s="6" t="s">
        <v>736</v>
      </c>
      <c r="J46" s="6">
        <v>70</v>
      </c>
      <c r="K46" s="6" t="s">
        <v>741</v>
      </c>
      <c r="L46" s="6" t="s">
        <v>204</v>
      </c>
      <c r="M46" s="6">
        <v>950</v>
      </c>
      <c r="N46" s="6" t="s">
        <v>246</v>
      </c>
      <c r="O46" s="6" t="s">
        <v>27</v>
      </c>
      <c r="P46" s="8" t="s">
        <v>28</v>
      </c>
      <c r="Q46" s="6" t="s">
        <v>137</v>
      </c>
      <c r="R46" s="7">
        <v>33421494.719999999</v>
      </c>
      <c r="S46" s="7">
        <v>334214947.19999999</v>
      </c>
      <c r="T46" s="7">
        <f t="shared" si="0"/>
        <v>367636441.91999996</v>
      </c>
      <c r="U46" s="8" t="s">
        <v>25</v>
      </c>
      <c r="V46" s="6">
        <v>-84.086531731428195</v>
      </c>
      <c r="W46" s="6">
        <v>9.8944238427384708</v>
      </c>
    </row>
    <row r="47" spans="1:23" s="6" customFormat="1" ht="18.75" customHeight="1" x14ac:dyDescent="0.25">
      <c r="A47" s="13" t="s">
        <v>567</v>
      </c>
      <c r="B47" s="6" t="s">
        <v>61</v>
      </c>
      <c r="C47" s="6" t="s">
        <v>18</v>
      </c>
      <c r="D47" s="6" t="s">
        <v>62</v>
      </c>
      <c r="E47" s="6" t="s">
        <v>201</v>
      </c>
      <c r="F47" s="6" t="s">
        <v>247</v>
      </c>
      <c r="G47" s="6" t="s">
        <v>135</v>
      </c>
      <c r="H47" s="6" t="s">
        <v>159</v>
      </c>
      <c r="I47" s="6" t="s">
        <v>736</v>
      </c>
      <c r="J47" s="6">
        <v>52</v>
      </c>
      <c r="K47" s="6" t="s">
        <v>741</v>
      </c>
      <c r="L47" s="6" t="s">
        <v>249</v>
      </c>
      <c r="M47" s="6">
        <v>2600</v>
      </c>
      <c r="N47" s="6" t="s">
        <v>248</v>
      </c>
      <c r="O47" s="6" t="s">
        <v>27</v>
      </c>
      <c r="P47" s="8" t="s">
        <v>28</v>
      </c>
      <c r="Q47" s="6" t="s">
        <v>137</v>
      </c>
      <c r="R47" s="7">
        <v>15379802.880000001</v>
      </c>
      <c r="S47" s="7">
        <v>153798028.80000001</v>
      </c>
      <c r="T47" s="7">
        <f t="shared" si="0"/>
        <v>169177831.68000001</v>
      </c>
      <c r="U47" s="8" t="s">
        <v>25</v>
      </c>
      <c r="V47" s="6">
        <v>-84.088091171945905</v>
      </c>
      <c r="W47" s="6">
        <v>9.8957736588550205</v>
      </c>
    </row>
    <row r="48" spans="1:23" s="6" customFormat="1" ht="18.75" customHeight="1" x14ac:dyDescent="0.25">
      <c r="A48" s="13" t="s">
        <v>568</v>
      </c>
      <c r="B48" s="6" t="s">
        <v>61</v>
      </c>
      <c r="C48" s="6" t="s">
        <v>18</v>
      </c>
      <c r="D48" s="6" t="s">
        <v>62</v>
      </c>
      <c r="E48" s="6" t="s">
        <v>201</v>
      </c>
      <c r="F48" s="6" t="s">
        <v>250</v>
      </c>
      <c r="G48" s="6" t="s">
        <v>135</v>
      </c>
      <c r="H48" s="6" t="s">
        <v>159</v>
      </c>
      <c r="I48" s="6" t="s">
        <v>736</v>
      </c>
      <c r="J48" s="6">
        <v>100</v>
      </c>
      <c r="K48" s="6" t="s">
        <v>741</v>
      </c>
      <c r="L48" s="6" t="s">
        <v>252</v>
      </c>
      <c r="M48" s="6">
        <v>3100</v>
      </c>
      <c r="N48" s="6" t="s">
        <v>251</v>
      </c>
      <c r="O48" s="6" t="s">
        <v>27</v>
      </c>
      <c r="P48" s="8" t="s">
        <v>28</v>
      </c>
      <c r="Q48" s="6" t="s">
        <v>137</v>
      </c>
      <c r="R48" s="7">
        <v>21087072</v>
      </c>
      <c r="S48" s="7">
        <v>210870720</v>
      </c>
      <c r="T48" s="7">
        <f t="shared" si="0"/>
        <v>231957792</v>
      </c>
      <c r="U48" s="8" t="s">
        <v>25</v>
      </c>
      <c r="V48" s="6">
        <v>-84.049979999998598</v>
      </c>
      <c r="W48" s="6">
        <v>9.8899249999998293</v>
      </c>
    </row>
  </sheetData>
  <autoFilter ref="A2:W48" xr:uid="{C7FBEB91-AC9E-4279-9D57-3E977AE3E1E9}">
    <sortState xmlns:xlrd2="http://schemas.microsoft.com/office/spreadsheetml/2017/richdata2" ref="A3:W49">
      <sortCondition ref="D2"/>
    </sortState>
  </autoFilter>
  <mergeCells count="1">
    <mergeCell ref="A1:W1"/>
  </mergeCells>
  <phoneticPr fontId="7"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40E17-A577-4D84-B3C9-7D4BA1FC76BB}">
  <dimension ref="A1:Z45"/>
  <sheetViews>
    <sheetView workbookViewId="0">
      <selection activeCell="A20" sqref="A20"/>
    </sheetView>
  </sheetViews>
  <sheetFormatPr baseColWidth="10" defaultRowHeight="15" x14ac:dyDescent="0.25"/>
  <cols>
    <col min="1" max="1" width="20.7109375" customWidth="1"/>
    <col min="2" max="2" width="29.42578125" bestFit="1" customWidth="1"/>
    <col min="21" max="21" width="6.7109375" style="1" customWidth="1"/>
    <col min="22" max="22" width="17.28515625" customWidth="1"/>
  </cols>
  <sheetData>
    <row r="1" spans="1:26" ht="51" customHeight="1" x14ac:dyDescent="0.25">
      <c r="A1" s="41" t="s">
        <v>492</v>
      </c>
      <c r="B1" s="41"/>
      <c r="C1" s="41"/>
      <c r="D1" s="41"/>
      <c r="E1" s="41"/>
      <c r="F1" s="41"/>
      <c r="G1" s="41"/>
      <c r="H1" s="41"/>
      <c r="I1" s="41"/>
      <c r="J1" s="41"/>
      <c r="K1" s="41"/>
      <c r="L1" s="41"/>
      <c r="M1" s="41"/>
      <c r="N1" s="41"/>
      <c r="O1" s="41"/>
      <c r="P1" s="41"/>
      <c r="Q1" s="41"/>
      <c r="R1" s="41"/>
      <c r="S1" s="41"/>
      <c r="T1" s="41"/>
      <c r="U1" s="41"/>
      <c r="V1" s="41"/>
      <c r="W1" s="41"/>
      <c r="X1" s="41"/>
      <c r="Y1" s="41"/>
      <c r="Z1" s="41"/>
    </row>
    <row r="2" spans="1:26" s="13" customFormat="1" ht="30" customHeight="1" x14ac:dyDescent="0.25">
      <c r="A2" s="4" t="s">
        <v>497</v>
      </c>
      <c r="B2" s="3" t="s">
        <v>283</v>
      </c>
      <c r="C2" s="3" t="s">
        <v>1</v>
      </c>
      <c r="D2" s="3" t="s">
        <v>2</v>
      </c>
      <c r="E2" s="3" t="s">
        <v>3</v>
      </c>
      <c r="F2" s="3" t="s">
        <v>4</v>
      </c>
      <c r="G2" s="3" t="s">
        <v>284</v>
      </c>
      <c r="H2" s="3" t="s">
        <v>285</v>
      </c>
      <c r="I2" s="3" t="s">
        <v>759</v>
      </c>
      <c r="J2" s="3" t="s">
        <v>286</v>
      </c>
      <c r="K2" s="3" t="s">
        <v>287</v>
      </c>
      <c r="L2" s="3" t="s">
        <v>288</v>
      </c>
      <c r="M2" s="3" t="s">
        <v>289</v>
      </c>
      <c r="N2" s="3" t="s">
        <v>290</v>
      </c>
      <c r="O2" s="3" t="s">
        <v>291</v>
      </c>
      <c r="P2" s="3" t="s">
        <v>292</v>
      </c>
      <c r="Q2" s="3" t="s">
        <v>14</v>
      </c>
      <c r="R2" s="3" t="s">
        <v>293</v>
      </c>
      <c r="S2" s="3" t="s">
        <v>11</v>
      </c>
      <c r="T2" s="3" t="s">
        <v>381</v>
      </c>
      <c r="U2" s="3" t="s">
        <v>89</v>
      </c>
      <c r="V2" s="12" t="s">
        <v>13</v>
      </c>
      <c r="W2" s="3" t="s">
        <v>118</v>
      </c>
      <c r="X2" s="3" t="s">
        <v>117</v>
      </c>
      <c r="Y2" s="3" t="s">
        <v>15</v>
      </c>
      <c r="Z2" s="3" t="s">
        <v>16</v>
      </c>
    </row>
    <row r="3" spans="1:26" x14ac:dyDescent="0.25">
      <c r="A3" s="13" t="s">
        <v>569</v>
      </c>
      <c r="B3" t="s">
        <v>302</v>
      </c>
      <c r="C3" t="s">
        <v>18</v>
      </c>
      <c r="D3" t="s">
        <v>19</v>
      </c>
      <c r="E3" t="s">
        <v>82</v>
      </c>
      <c r="F3" t="s">
        <v>83</v>
      </c>
      <c r="G3" t="s">
        <v>318</v>
      </c>
      <c r="H3" t="s">
        <v>295</v>
      </c>
      <c r="J3" t="s">
        <v>319</v>
      </c>
      <c r="K3" t="s">
        <v>297</v>
      </c>
      <c r="L3">
        <v>550</v>
      </c>
      <c r="M3" t="s">
        <v>298</v>
      </c>
      <c r="N3" t="s">
        <v>320</v>
      </c>
      <c r="O3" t="s">
        <v>299</v>
      </c>
      <c r="P3" t="s">
        <v>300</v>
      </c>
      <c r="Q3">
        <v>185</v>
      </c>
      <c r="R3" t="s">
        <v>321</v>
      </c>
      <c r="S3" t="s">
        <v>27</v>
      </c>
      <c r="T3" t="s">
        <v>28</v>
      </c>
      <c r="U3" t="s">
        <v>307</v>
      </c>
      <c r="V3" s="1">
        <v>6000000</v>
      </c>
      <c r="W3" t="s">
        <v>301</v>
      </c>
      <c r="Y3">
        <v>-84.114558000000002</v>
      </c>
      <c r="Z3">
        <v>9.8854100000000003</v>
      </c>
    </row>
    <row r="4" spans="1:26" x14ac:dyDescent="0.25">
      <c r="A4" s="13" t="s">
        <v>570</v>
      </c>
      <c r="B4" t="s">
        <v>302</v>
      </c>
      <c r="C4" t="s">
        <v>18</v>
      </c>
      <c r="D4" t="s">
        <v>19</v>
      </c>
      <c r="E4" t="s">
        <v>322</v>
      </c>
      <c r="F4" t="s">
        <v>323</v>
      </c>
      <c r="G4" t="s">
        <v>324</v>
      </c>
      <c r="H4" t="s">
        <v>295</v>
      </c>
      <c r="J4" t="s">
        <v>325</v>
      </c>
      <c r="K4" t="s">
        <v>297</v>
      </c>
      <c r="L4">
        <v>1500</v>
      </c>
      <c r="M4" t="s">
        <v>298</v>
      </c>
      <c r="N4" t="s">
        <v>326</v>
      </c>
      <c r="O4" t="s">
        <v>299</v>
      </c>
      <c r="P4" t="s">
        <v>300</v>
      </c>
      <c r="Q4">
        <v>210</v>
      </c>
      <c r="R4" t="s">
        <v>750</v>
      </c>
      <c r="S4" t="s">
        <v>27</v>
      </c>
      <c r="T4" t="s">
        <v>28</v>
      </c>
      <c r="U4" t="s">
        <v>307</v>
      </c>
      <c r="V4" s="1">
        <v>60000000</v>
      </c>
      <c r="W4" t="s">
        <v>301</v>
      </c>
      <c r="Y4">
        <v>-84.111945000000006</v>
      </c>
      <c r="Z4">
        <v>9.8927399999999999</v>
      </c>
    </row>
    <row r="5" spans="1:26" x14ac:dyDescent="0.25">
      <c r="A5" s="13" t="s">
        <v>571</v>
      </c>
      <c r="B5" t="s">
        <v>302</v>
      </c>
      <c r="C5" t="s">
        <v>18</v>
      </c>
      <c r="D5" t="s">
        <v>19</v>
      </c>
      <c r="E5" t="s">
        <v>327</v>
      </c>
      <c r="F5" t="s">
        <v>328</v>
      </c>
      <c r="G5" t="s">
        <v>329</v>
      </c>
      <c r="H5" t="s">
        <v>295</v>
      </c>
      <c r="J5" t="s">
        <v>330</v>
      </c>
      <c r="K5" t="s">
        <v>297</v>
      </c>
      <c r="L5">
        <v>4780</v>
      </c>
      <c r="M5" t="s">
        <v>298</v>
      </c>
      <c r="N5" t="s">
        <v>749</v>
      </c>
      <c r="O5" t="s">
        <v>299</v>
      </c>
      <c r="P5" t="s">
        <v>300</v>
      </c>
      <c r="Q5">
        <v>1035</v>
      </c>
      <c r="R5" t="s">
        <v>751</v>
      </c>
      <c r="S5" t="s">
        <v>27</v>
      </c>
      <c r="T5" t="s">
        <v>28</v>
      </c>
      <c r="U5" t="s">
        <v>307</v>
      </c>
      <c r="V5" s="1">
        <v>200000000</v>
      </c>
      <c r="W5" t="s">
        <v>301</v>
      </c>
      <c r="Y5">
        <v>-84.104630999999998</v>
      </c>
      <c r="Z5">
        <v>9.9018800000000002</v>
      </c>
    </row>
    <row r="6" spans="1:26" x14ac:dyDescent="0.25">
      <c r="A6" s="13" t="s">
        <v>572</v>
      </c>
      <c r="B6" t="s">
        <v>302</v>
      </c>
      <c r="C6" t="s">
        <v>18</v>
      </c>
      <c r="D6" t="s">
        <v>19</v>
      </c>
      <c r="E6" t="s">
        <v>322</v>
      </c>
      <c r="F6" t="s">
        <v>322</v>
      </c>
      <c r="G6" t="s">
        <v>333</v>
      </c>
      <c r="H6" t="s">
        <v>295</v>
      </c>
      <c r="J6" t="s">
        <v>334</v>
      </c>
      <c r="K6" t="s">
        <v>297</v>
      </c>
      <c r="L6">
        <v>500</v>
      </c>
      <c r="M6" t="s">
        <v>298</v>
      </c>
      <c r="N6" t="s">
        <v>359</v>
      </c>
      <c r="O6" t="s">
        <v>299</v>
      </c>
      <c r="P6" t="s">
        <v>300</v>
      </c>
      <c r="Q6">
        <v>177</v>
      </c>
      <c r="R6" t="s">
        <v>752</v>
      </c>
      <c r="S6" t="s">
        <v>27</v>
      </c>
      <c r="T6" t="s">
        <v>28</v>
      </c>
      <c r="U6" t="s">
        <v>307</v>
      </c>
      <c r="V6" s="1">
        <v>110000000</v>
      </c>
      <c r="W6" t="s">
        <v>301</v>
      </c>
      <c r="Y6">
        <v>-84.105912000000004</v>
      </c>
      <c r="Z6">
        <v>9.8925999999999998</v>
      </c>
    </row>
    <row r="7" spans="1:26" x14ac:dyDescent="0.25">
      <c r="A7" s="13" t="s">
        <v>573</v>
      </c>
      <c r="B7" t="s">
        <v>302</v>
      </c>
      <c r="C7" t="s">
        <v>18</v>
      </c>
      <c r="D7" t="s">
        <v>19</v>
      </c>
      <c r="E7" t="s">
        <v>82</v>
      </c>
      <c r="F7" t="s">
        <v>350</v>
      </c>
      <c r="G7" t="s">
        <v>318</v>
      </c>
      <c r="H7" t="s">
        <v>295</v>
      </c>
      <c r="J7" t="s">
        <v>319</v>
      </c>
      <c r="K7" t="s">
        <v>297</v>
      </c>
      <c r="L7">
        <v>550</v>
      </c>
      <c r="M7" t="s">
        <v>298</v>
      </c>
      <c r="N7" t="s">
        <v>351</v>
      </c>
      <c r="O7" t="s">
        <v>299</v>
      </c>
      <c r="P7" t="s">
        <v>300</v>
      </c>
      <c r="Q7">
        <v>185</v>
      </c>
      <c r="R7" t="s">
        <v>351</v>
      </c>
      <c r="S7" t="s">
        <v>27</v>
      </c>
      <c r="T7" t="s">
        <v>28</v>
      </c>
      <c r="U7" t="s">
        <v>307</v>
      </c>
      <c r="V7" s="1">
        <v>6000000</v>
      </c>
      <c r="W7" t="s">
        <v>301</v>
      </c>
      <c r="Y7">
        <v>-84.114558000000002</v>
      </c>
      <c r="Z7">
        <v>9.8854100000000003</v>
      </c>
    </row>
    <row r="8" spans="1:26" x14ac:dyDescent="0.25">
      <c r="A8" s="13" t="s">
        <v>574</v>
      </c>
      <c r="B8" t="s">
        <v>302</v>
      </c>
      <c r="C8" t="s">
        <v>18</v>
      </c>
      <c r="D8" t="s">
        <v>19</v>
      </c>
      <c r="E8" t="s">
        <v>322</v>
      </c>
      <c r="F8" t="s">
        <v>323</v>
      </c>
      <c r="G8" t="s">
        <v>352</v>
      </c>
      <c r="H8" t="s">
        <v>295</v>
      </c>
      <c r="J8" t="s">
        <v>325</v>
      </c>
      <c r="K8" t="s">
        <v>297</v>
      </c>
      <c r="L8">
        <v>1500</v>
      </c>
      <c r="M8" t="s">
        <v>298</v>
      </c>
      <c r="N8" t="s">
        <v>353</v>
      </c>
      <c r="O8" t="s">
        <v>299</v>
      </c>
      <c r="P8" t="s">
        <v>300</v>
      </c>
      <c r="Q8">
        <v>210</v>
      </c>
      <c r="R8" t="s">
        <v>354</v>
      </c>
      <c r="S8" t="s">
        <v>27</v>
      </c>
      <c r="T8" t="s">
        <v>28</v>
      </c>
      <c r="U8" t="s">
        <v>307</v>
      </c>
      <c r="V8" s="1">
        <v>60000000</v>
      </c>
      <c r="W8" t="s">
        <v>301</v>
      </c>
      <c r="Y8">
        <v>-84.111945000000006</v>
      </c>
      <c r="Z8">
        <v>9.8927399999999999</v>
      </c>
    </row>
    <row r="9" spans="1:26" x14ac:dyDescent="0.25">
      <c r="A9" s="13" t="s">
        <v>575</v>
      </c>
      <c r="B9" t="s">
        <v>302</v>
      </c>
      <c r="C9" t="s">
        <v>18</v>
      </c>
      <c r="D9" t="s">
        <v>19</v>
      </c>
      <c r="E9" t="s">
        <v>327</v>
      </c>
      <c r="F9" t="s">
        <v>328</v>
      </c>
      <c r="G9" t="s">
        <v>329</v>
      </c>
      <c r="H9" t="s">
        <v>295</v>
      </c>
      <c r="J9" t="s">
        <v>330</v>
      </c>
      <c r="K9" t="s">
        <v>297</v>
      </c>
      <c r="L9">
        <v>4780</v>
      </c>
      <c r="M9" t="s">
        <v>298</v>
      </c>
      <c r="N9" t="s">
        <v>355</v>
      </c>
      <c r="O9" t="s">
        <v>299</v>
      </c>
      <c r="P9" t="s">
        <v>300</v>
      </c>
      <c r="Q9">
        <v>1035</v>
      </c>
      <c r="R9" t="s">
        <v>355</v>
      </c>
      <c r="S9" t="s">
        <v>27</v>
      </c>
      <c r="T9" t="s">
        <v>28</v>
      </c>
      <c r="U9" t="s">
        <v>307</v>
      </c>
      <c r="V9" s="1">
        <v>200000000</v>
      </c>
      <c r="W9" t="s">
        <v>301</v>
      </c>
      <c r="Y9">
        <v>-84.104630999999998</v>
      </c>
      <c r="Z9">
        <v>9.8962699999999995</v>
      </c>
    </row>
    <row r="10" spans="1:26" x14ac:dyDescent="0.25">
      <c r="A10" s="13" t="s">
        <v>576</v>
      </c>
      <c r="B10" t="s">
        <v>302</v>
      </c>
      <c r="C10" t="s">
        <v>18</v>
      </c>
      <c r="D10" t="s">
        <v>19</v>
      </c>
      <c r="E10" t="s">
        <v>322</v>
      </c>
      <c r="F10" t="s">
        <v>322</v>
      </c>
      <c r="G10" t="s">
        <v>333</v>
      </c>
      <c r="H10" t="s">
        <v>295</v>
      </c>
      <c r="J10" t="s">
        <v>356</v>
      </c>
      <c r="K10" t="s">
        <v>297</v>
      </c>
      <c r="L10">
        <v>2500</v>
      </c>
      <c r="M10" t="s">
        <v>298</v>
      </c>
      <c r="N10" t="s">
        <v>306</v>
      </c>
      <c r="O10" t="s">
        <v>299</v>
      </c>
      <c r="P10" t="s">
        <v>300</v>
      </c>
      <c r="Q10">
        <v>530</v>
      </c>
      <c r="R10" t="s">
        <v>306</v>
      </c>
      <c r="S10" t="s">
        <v>27</v>
      </c>
      <c r="T10" t="s">
        <v>28</v>
      </c>
      <c r="U10" t="s">
        <v>307</v>
      </c>
      <c r="V10" s="14">
        <v>100000000</v>
      </c>
      <c r="W10" t="s">
        <v>301</v>
      </c>
      <c r="Y10">
        <v>-84.106044999999995</v>
      </c>
      <c r="Z10">
        <v>9.8925999999999998</v>
      </c>
    </row>
    <row r="11" spans="1:26" x14ac:dyDescent="0.25">
      <c r="A11" s="13" t="s">
        <v>577</v>
      </c>
      <c r="B11" t="s">
        <v>302</v>
      </c>
      <c r="C11" t="s">
        <v>18</v>
      </c>
      <c r="D11" t="s">
        <v>19</v>
      </c>
      <c r="E11" t="s">
        <v>322</v>
      </c>
      <c r="H11" t="s">
        <v>295</v>
      </c>
      <c r="J11" t="s">
        <v>335</v>
      </c>
      <c r="K11" t="s">
        <v>297</v>
      </c>
      <c r="L11">
        <v>5000</v>
      </c>
      <c r="M11" t="s">
        <v>298</v>
      </c>
      <c r="N11" t="s">
        <v>357</v>
      </c>
      <c r="O11" t="s">
        <v>299</v>
      </c>
      <c r="P11" t="s">
        <v>300</v>
      </c>
      <c r="Q11">
        <v>1905</v>
      </c>
      <c r="R11" t="s">
        <v>357</v>
      </c>
      <c r="S11" t="s">
        <v>27</v>
      </c>
      <c r="T11" t="s">
        <v>28</v>
      </c>
      <c r="U11" t="s">
        <v>307</v>
      </c>
      <c r="V11" s="14">
        <v>100000000</v>
      </c>
      <c r="W11" t="s">
        <v>301</v>
      </c>
      <c r="Y11">
        <v>-84.106998000000004</v>
      </c>
      <c r="Z11">
        <v>9.8970000000000002</v>
      </c>
    </row>
    <row r="12" spans="1:26" x14ac:dyDescent="0.25">
      <c r="A12" s="13" t="s">
        <v>578</v>
      </c>
      <c r="B12" t="s">
        <v>302</v>
      </c>
      <c r="C12" t="s">
        <v>18</v>
      </c>
      <c r="D12" t="s">
        <v>19</v>
      </c>
      <c r="E12" t="s">
        <v>322</v>
      </c>
      <c r="F12" t="s">
        <v>363</v>
      </c>
      <c r="G12" t="s">
        <v>364</v>
      </c>
      <c r="H12" t="s">
        <v>295</v>
      </c>
      <c r="J12" t="s">
        <v>335</v>
      </c>
      <c r="K12" t="s">
        <v>297</v>
      </c>
      <c r="L12">
        <v>2200</v>
      </c>
      <c r="M12" t="s">
        <v>298</v>
      </c>
      <c r="N12" t="s">
        <v>365</v>
      </c>
      <c r="O12" t="s">
        <v>299</v>
      </c>
      <c r="P12" t="s">
        <v>300</v>
      </c>
      <c r="Q12">
        <v>1905</v>
      </c>
      <c r="R12" t="s">
        <v>365</v>
      </c>
      <c r="S12" t="s">
        <v>27</v>
      </c>
      <c r="T12" t="s">
        <v>28</v>
      </c>
      <c r="U12" t="s">
        <v>307</v>
      </c>
      <c r="V12" s="1">
        <v>100000000</v>
      </c>
      <c r="W12" t="s">
        <v>301</v>
      </c>
      <c r="Y12">
        <v>-84.106998000000004</v>
      </c>
      <c r="Z12">
        <v>9.8970000000000002</v>
      </c>
    </row>
    <row r="13" spans="1:26" x14ac:dyDescent="0.25">
      <c r="A13" s="13" t="s">
        <v>579</v>
      </c>
      <c r="B13" t="s">
        <v>302</v>
      </c>
      <c r="C13" t="s">
        <v>18</v>
      </c>
      <c r="D13" t="s">
        <v>19</v>
      </c>
      <c r="E13" t="s">
        <v>327</v>
      </c>
      <c r="F13" t="s">
        <v>328</v>
      </c>
      <c r="G13" t="s">
        <v>364</v>
      </c>
      <c r="H13" t="s">
        <v>295</v>
      </c>
      <c r="J13" t="s">
        <v>340</v>
      </c>
      <c r="K13" t="s">
        <v>297</v>
      </c>
      <c r="L13">
        <v>6000</v>
      </c>
      <c r="M13" t="s">
        <v>298</v>
      </c>
      <c r="N13" t="s">
        <v>358</v>
      </c>
      <c r="O13" t="s">
        <v>299</v>
      </c>
      <c r="P13" t="s">
        <v>300</v>
      </c>
      <c r="Q13">
        <v>1067</v>
      </c>
      <c r="R13" t="s">
        <v>358</v>
      </c>
      <c r="S13" t="s">
        <v>27</v>
      </c>
      <c r="T13" t="s">
        <v>28</v>
      </c>
      <c r="U13" t="s">
        <v>307</v>
      </c>
      <c r="V13" s="1">
        <v>100000000</v>
      </c>
      <c r="W13" t="s">
        <v>301</v>
      </c>
      <c r="Y13">
        <v>-84.117942999999997</v>
      </c>
      <c r="Z13">
        <v>9.91859</v>
      </c>
    </row>
    <row r="14" spans="1:26" x14ac:dyDescent="0.25">
      <c r="A14" s="13" t="s">
        <v>580</v>
      </c>
      <c r="B14" t="s">
        <v>302</v>
      </c>
      <c r="C14" t="s">
        <v>18</v>
      </c>
      <c r="D14" t="s">
        <v>19</v>
      </c>
      <c r="E14" t="s">
        <v>19</v>
      </c>
      <c r="H14" t="s">
        <v>295</v>
      </c>
      <c r="J14" t="s">
        <v>760</v>
      </c>
      <c r="K14" t="s">
        <v>297</v>
      </c>
      <c r="L14">
        <v>300</v>
      </c>
      <c r="M14" t="s">
        <v>298</v>
      </c>
      <c r="N14" t="s">
        <v>761</v>
      </c>
      <c r="O14" t="s">
        <v>299</v>
      </c>
      <c r="P14" t="s">
        <v>300</v>
      </c>
      <c r="Q14">
        <v>276</v>
      </c>
      <c r="R14" t="s">
        <v>761</v>
      </c>
      <c r="S14" t="s">
        <v>27</v>
      </c>
      <c r="T14" t="s">
        <v>28</v>
      </c>
      <c r="U14" t="s">
        <v>307</v>
      </c>
      <c r="V14" s="14">
        <v>600000000</v>
      </c>
      <c r="W14" t="s">
        <v>301</v>
      </c>
      <c r="Y14">
        <v>-84.093930999999998</v>
      </c>
      <c r="Z14">
        <v>9.8958999999999993</v>
      </c>
    </row>
    <row r="15" spans="1:26" x14ac:dyDescent="0.25">
      <c r="A15" s="13" t="s">
        <v>581</v>
      </c>
      <c r="B15" t="s">
        <v>302</v>
      </c>
      <c r="C15" t="s">
        <v>18</v>
      </c>
      <c r="D15" t="s">
        <v>19</v>
      </c>
      <c r="E15" t="s">
        <v>20</v>
      </c>
      <c r="H15" t="s">
        <v>295</v>
      </c>
      <c r="J15" t="s">
        <v>762</v>
      </c>
      <c r="K15" t="s">
        <v>297</v>
      </c>
      <c r="L15">
        <v>1700</v>
      </c>
      <c r="M15" t="s">
        <v>298</v>
      </c>
      <c r="N15" t="s">
        <v>763</v>
      </c>
      <c r="O15" t="s">
        <v>299</v>
      </c>
      <c r="P15" t="s">
        <v>300</v>
      </c>
      <c r="Q15">
        <v>276</v>
      </c>
      <c r="R15" t="s">
        <v>764</v>
      </c>
      <c r="S15" t="s">
        <v>27</v>
      </c>
      <c r="T15" t="s">
        <v>28</v>
      </c>
      <c r="U15" t="s">
        <v>307</v>
      </c>
      <c r="V15" s="14">
        <v>900000000</v>
      </c>
      <c r="W15" t="s">
        <v>301</v>
      </c>
      <c r="Y15">
        <v>-84.093930999999998</v>
      </c>
      <c r="Z15">
        <v>9.8958999999999993</v>
      </c>
    </row>
    <row r="16" spans="1:26" x14ac:dyDescent="0.25">
      <c r="A16" s="13" t="s">
        <v>582</v>
      </c>
      <c r="B16" t="s">
        <v>302</v>
      </c>
      <c r="C16" t="s">
        <v>18</v>
      </c>
      <c r="D16" t="s">
        <v>19</v>
      </c>
      <c r="E16" t="s">
        <v>19</v>
      </c>
      <c r="H16" t="s">
        <v>295</v>
      </c>
      <c r="J16" t="s">
        <v>765</v>
      </c>
      <c r="K16" t="s">
        <v>297</v>
      </c>
      <c r="L16">
        <v>500</v>
      </c>
      <c r="M16" t="s">
        <v>298</v>
      </c>
      <c r="N16" t="s">
        <v>766</v>
      </c>
      <c r="O16" t="s">
        <v>299</v>
      </c>
      <c r="P16" t="s">
        <v>767</v>
      </c>
      <c r="Q16">
        <v>55</v>
      </c>
      <c r="R16" t="s">
        <v>766</v>
      </c>
      <c r="S16" t="s">
        <v>27</v>
      </c>
      <c r="T16" t="s">
        <v>28</v>
      </c>
      <c r="U16" t="s">
        <v>307</v>
      </c>
      <c r="V16" s="14">
        <v>600000000</v>
      </c>
      <c r="W16" t="s">
        <v>301</v>
      </c>
      <c r="Y16">
        <v>-84.095534000000001</v>
      </c>
      <c r="Z16">
        <v>9.8985599999999998</v>
      </c>
    </row>
    <row r="17" spans="1:26" x14ac:dyDescent="0.25">
      <c r="A17" s="13" t="s">
        <v>583</v>
      </c>
      <c r="B17" t="s">
        <v>302</v>
      </c>
      <c r="C17" t="s">
        <v>18</v>
      </c>
      <c r="D17" t="s">
        <v>19</v>
      </c>
      <c r="E17" t="s">
        <v>19</v>
      </c>
      <c r="H17" t="s">
        <v>295</v>
      </c>
      <c r="J17" t="s">
        <v>765</v>
      </c>
      <c r="K17" t="s">
        <v>297</v>
      </c>
      <c r="L17">
        <v>400</v>
      </c>
      <c r="M17" t="s">
        <v>298</v>
      </c>
      <c r="N17" t="s">
        <v>768</v>
      </c>
      <c r="O17" t="s">
        <v>299</v>
      </c>
      <c r="P17" t="s">
        <v>300</v>
      </c>
      <c r="Q17">
        <v>55</v>
      </c>
      <c r="R17" t="s">
        <v>769</v>
      </c>
      <c r="S17" t="s">
        <v>27</v>
      </c>
      <c r="T17" t="s">
        <v>28</v>
      </c>
      <c r="U17" t="s">
        <v>307</v>
      </c>
      <c r="V17" s="14">
        <v>250000000</v>
      </c>
      <c r="W17" t="s">
        <v>301</v>
      </c>
      <c r="Y17">
        <v>-84.095534000000001</v>
      </c>
      <c r="Z17">
        <v>9.8985599999999998</v>
      </c>
    </row>
    <row r="18" spans="1:26" x14ac:dyDescent="0.25">
      <c r="A18" s="13" t="s">
        <v>584</v>
      </c>
      <c r="B18" t="s">
        <v>302</v>
      </c>
      <c r="C18" t="s">
        <v>18</v>
      </c>
      <c r="D18" t="s">
        <v>40</v>
      </c>
      <c r="E18" t="s">
        <v>40</v>
      </c>
      <c r="F18" t="s">
        <v>294</v>
      </c>
      <c r="G18" t="s">
        <v>748</v>
      </c>
      <c r="H18" t="s">
        <v>295</v>
      </c>
      <c r="J18" t="s">
        <v>296</v>
      </c>
      <c r="K18" t="s">
        <v>297</v>
      </c>
      <c r="L18">
        <v>2500</v>
      </c>
      <c r="M18" t="s">
        <v>298</v>
      </c>
      <c r="N18" t="s">
        <v>308</v>
      </c>
      <c r="O18" t="s">
        <v>299</v>
      </c>
      <c r="P18" t="s">
        <v>300</v>
      </c>
      <c r="Q18">
        <v>933</v>
      </c>
      <c r="R18" t="s">
        <v>309</v>
      </c>
      <c r="S18" t="s">
        <v>27</v>
      </c>
      <c r="T18" t="s">
        <v>28</v>
      </c>
      <c r="U18" t="s">
        <v>307</v>
      </c>
      <c r="V18" s="1">
        <v>30000000</v>
      </c>
      <c r="W18" t="s">
        <v>301</v>
      </c>
      <c r="Y18">
        <v>-84.101084999999998</v>
      </c>
      <c r="Z18">
        <v>9.8723100000000006</v>
      </c>
    </row>
    <row r="19" spans="1:26" x14ac:dyDescent="0.25">
      <c r="A19" s="13" t="s">
        <v>585</v>
      </c>
      <c r="B19" t="s">
        <v>302</v>
      </c>
      <c r="C19" t="s">
        <v>18</v>
      </c>
      <c r="D19" t="s">
        <v>40</v>
      </c>
      <c r="E19" t="s">
        <v>40</v>
      </c>
      <c r="F19" t="s">
        <v>303</v>
      </c>
      <c r="G19" t="s">
        <v>304</v>
      </c>
      <c r="H19" t="s">
        <v>295</v>
      </c>
      <c r="J19" t="s">
        <v>305</v>
      </c>
      <c r="K19" t="s">
        <v>297</v>
      </c>
      <c r="L19">
        <v>2125</v>
      </c>
      <c r="M19" t="s">
        <v>298</v>
      </c>
      <c r="N19" t="s">
        <v>306</v>
      </c>
      <c r="O19" t="s">
        <v>299</v>
      </c>
      <c r="P19" t="s">
        <v>300</v>
      </c>
      <c r="Q19">
        <v>43</v>
      </c>
      <c r="R19" t="s">
        <v>306</v>
      </c>
      <c r="S19" t="s">
        <v>27</v>
      </c>
      <c r="T19" t="s">
        <v>28</v>
      </c>
      <c r="U19" t="s">
        <v>307</v>
      </c>
      <c r="V19" s="14">
        <v>5000000</v>
      </c>
      <c r="W19" t="s">
        <v>301</v>
      </c>
      <c r="Y19">
        <v>-84.133024000000006</v>
      </c>
      <c r="Z19">
        <v>9.8136700000000001</v>
      </c>
    </row>
    <row r="20" spans="1:26" x14ac:dyDescent="0.25">
      <c r="A20" s="13" t="s">
        <v>586</v>
      </c>
      <c r="B20" t="s">
        <v>302</v>
      </c>
      <c r="C20" t="s">
        <v>18</v>
      </c>
      <c r="D20" t="s">
        <v>40</v>
      </c>
      <c r="E20" t="s">
        <v>310</v>
      </c>
      <c r="F20" t="s">
        <v>311</v>
      </c>
      <c r="G20" t="s">
        <v>312</v>
      </c>
      <c r="H20" t="s">
        <v>295</v>
      </c>
      <c r="J20" t="s">
        <v>313</v>
      </c>
      <c r="K20" t="s">
        <v>297</v>
      </c>
      <c r="L20">
        <v>1329</v>
      </c>
      <c r="M20" t="s">
        <v>298</v>
      </c>
      <c r="N20" t="s">
        <v>371</v>
      </c>
      <c r="O20" t="s">
        <v>299</v>
      </c>
      <c r="P20" t="s">
        <v>300</v>
      </c>
      <c r="Q20">
        <v>43</v>
      </c>
      <c r="R20" t="s">
        <v>371</v>
      </c>
      <c r="S20" t="s">
        <v>27</v>
      </c>
      <c r="T20" t="s">
        <v>28</v>
      </c>
      <c r="U20" t="s">
        <v>307</v>
      </c>
      <c r="V20" s="14">
        <v>100000000</v>
      </c>
      <c r="W20" t="s">
        <v>301</v>
      </c>
      <c r="Y20">
        <v>-84.121297999999996</v>
      </c>
      <c r="Z20">
        <v>9.8084399999999992</v>
      </c>
    </row>
    <row r="21" spans="1:26" x14ac:dyDescent="0.25">
      <c r="A21" s="13" t="s">
        <v>587</v>
      </c>
      <c r="B21" t="s">
        <v>302</v>
      </c>
      <c r="C21" t="s">
        <v>18</v>
      </c>
      <c r="D21" t="s">
        <v>40</v>
      </c>
      <c r="E21" t="s">
        <v>40</v>
      </c>
      <c r="F21" t="s">
        <v>372</v>
      </c>
      <c r="G21" t="s">
        <v>314</v>
      </c>
      <c r="H21" t="s">
        <v>295</v>
      </c>
      <c r="J21" t="s">
        <v>373</v>
      </c>
      <c r="K21" t="s">
        <v>297</v>
      </c>
      <c r="L21">
        <v>1500</v>
      </c>
      <c r="M21" t="s">
        <v>298</v>
      </c>
      <c r="N21" t="s">
        <v>374</v>
      </c>
      <c r="O21" t="s">
        <v>299</v>
      </c>
      <c r="P21" t="s">
        <v>300</v>
      </c>
      <c r="Q21">
        <v>576</v>
      </c>
      <c r="R21" t="s">
        <v>374</v>
      </c>
      <c r="S21" t="s">
        <v>27</v>
      </c>
      <c r="T21" t="s">
        <v>28</v>
      </c>
      <c r="U21" t="s">
        <v>307</v>
      </c>
      <c r="V21" s="14">
        <v>14000000</v>
      </c>
      <c r="W21" t="s">
        <v>301</v>
      </c>
      <c r="Y21">
        <v>-84.088058000000004</v>
      </c>
      <c r="Z21">
        <v>9.8704599999999996</v>
      </c>
    </row>
    <row r="22" spans="1:26" x14ac:dyDescent="0.25">
      <c r="A22" s="13" t="s">
        <v>588</v>
      </c>
      <c r="B22" t="s">
        <v>302</v>
      </c>
      <c r="C22" t="s">
        <v>18</v>
      </c>
      <c r="D22" t="s">
        <v>40</v>
      </c>
      <c r="E22" t="s">
        <v>51</v>
      </c>
      <c r="F22" t="s">
        <v>315</v>
      </c>
      <c r="G22" t="s">
        <v>316</v>
      </c>
      <c r="H22" t="s">
        <v>295</v>
      </c>
      <c r="J22" t="s">
        <v>375</v>
      </c>
      <c r="K22" t="s">
        <v>297</v>
      </c>
      <c r="L22">
        <v>2100</v>
      </c>
      <c r="M22" t="s">
        <v>298</v>
      </c>
      <c r="N22" t="s">
        <v>317</v>
      </c>
      <c r="O22" t="s">
        <v>299</v>
      </c>
      <c r="P22" t="s">
        <v>300</v>
      </c>
      <c r="Q22">
        <v>195</v>
      </c>
      <c r="R22" t="s">
        <v>317</v>
      </c>
      <c r="S22" t="s">
        <v>27</v>
      </c>
      <c r="T22" t="s">
        <v>28</v>
      </c>
      <c r="U22" t="s">
        <v>307</v>
      </c>
      <c r="V22" s="14">
        <v>100000000</v>
      </c>
      <c r="W22" t="s">
        <v>301</v>
      </c>
      <c r="Y22">
        <v>-84.083326999999997</v>
      </c>
      <c r="Z22">
        <v>9.8638600000000007</v>
      </c>
    </row>
    <row r="23" spans="1:26" x14ac:dyDescent="0.25">
      <c r="A23" s="13" t="s">
        <v>589</v>
      </c>
      <c r="B23" t="s">
        <v>302</v>
      </c>
      <c r="C23" t="s">
        <v>18</v>
      </c>
      <c r="D23" t="s">
        <v>40</v>
      </c>
      <c r="E23" t="s">
        <v>40</v>
      </c>
      <c r="F23" t="s">
        <v>376</v>
      </c>
      <c r="G23" t="s">
        <v>377</v>
      </c>
      <c r="H23" t="s">
        <v>295</v>
      </c>
      <c r="J23" t="s">
        <v>331</v>
      </c>
      <c r="K23" t="s">
        <v>297</v>
      </c>
      <c r="L23">
        <v>1368</v>
      </c>
      <c r="M23" t="s">
        <v>298</v>
      </c>
      <c r="N23" t="s">
        <v>332</v>
      </c>
      <c r="O23" t="s">
        <v>299</v>
      </c>
      <c r="P23" t="s">
        <v>300</v>
      </c>
      <c r="Q23">
        <v>375</v>
      </c>
      <c r="R23" t="s">
        <v>332</v>
      </c>
      <c r="S23" t="s">
        <v>27</v>
      </c>
      <c r="T23" t="s">
        <v>28</v>
      </c>
      <c r="U23" t="s">
        <v>307</v>
      </c>
      <c r="V23" s="14">
        <v>600000000</v>
      </c>
      <c r="W23" t="s">
        <v>301</v>
      </c>
      <c r="Y23">
        <v>-85</v>
      </c>
      <c r="Z23">
        <v>9.8561399999999999</v>
      </c>
    </row>
    <row r="24" spans="1:26" x14ac:dyDescent="0.25">
      <c r="A24" s="13" t="s">
        <v>590</v>
      </c>
      <c r="B24" t="s">
        <v>302</v>
      </c>
      <c r="C24" t="s">
        <v>18</v>
      </c>
      <c r="D24" t="s">
        <v>62</v>
      </c>
      <c r="E24" t="s">
        <v>164</v>
      </c>
      <c r="F24" t="s">
        <v>336</v>
      </c>
      <c r="G24" t="s">
        <v>337</v>
      </c>
      <c r="H24" t="s">
        <v>295</v>
      </c>
      <c r="J24" t="s">
        <v>338</v>
      </c>
      <c r="K24" t="s">
        <v>297</v>
      </c>
      <c r="L24">
        <v>5000</v>
      </c>
      <c r="M24" t="s">
        <v>298</v>
      </c>
      <c r="N24" t="s">
        <v>339</v>
      </c>
      <c r="O24" t="s">
        <v>299</v>
      </c>
      <c r="P24" t="s">
        <v>300</v>
      </c>
      <c r="Q24">
        <v>910</v>
      </c>
      <c r="R24" t="s">
        <v>339</v>
      </c>
      <c r="S24" t="s">
        <v>27</v>
      </c>
      <c r="T24" t="s">
        <v>28</v>
      </c>
      <c r="U24" t="s">
        <v>307</v>
      </c>
      <c r="V24" s="1">
        <v>4500000</v>
      </c>
      <c r="W24" t="s">
        <v>301</v>
      </c>
      <c r="Y24">
        <v>-84.084653000000003</v>
      </c>
      <c r="Z24">
        <v>9.8760200000000005</v>
      </c>
    </row>
    <row r="25" spans="1:26" x14ac:dyDescent="0.25">
      <c r="A25" s="13" t="s">
        <v>591</v>
      </c>
      <c r="B25" t="s">
        <v>302</v>
      </c>
      <c r="C25" t="s">
        <v>18</v>
      </c>
      <c r="D25" t="s">
        <v>62</v>
      </c>
      <c r="E25" t="s">
        <v>153</v>
      </c>
      <c r="F25" t="s">
        <v>346</v>
      </c>
      <c r="H25" t="s">
        <v>295</v>
      </c>
      <c r="J25" t="s">
        <v>347</v>
      </c>
      <c r="K25" t="s">
        <v>297</v>
      </c>
      <c r="L25">
        <v>250</v>
      </c>
      <c r="M25" t="s">
        <v>298</v>
      </c>
      <c r="N25" t="s">
        <v>348</v>
      </c>
      <c r="O25" t="s">
        <v>299</v>
      </c>
      <c r="P25" t="s">
        <v>300</v>
      </c>
      <c r="Q25">
        <v>49</v>
      </c>
      <c r="R25" t="s">
        <v>349</v>
      </c>
      <c r="S25" t="s">
        <v>27</v>
      </c>
      <c r="T25" t="s">
        <v>28</v>
      </c>
      <c r="U25" t="s">
        <v>307</v>
      </c>
      <c r="V25" s="1">
        <v>100000000</v>
      </c>
      <c r="W25" t="s">
        <v>301</v>
      </c>
      <c r="Y25">
        <v>-84.065268070000002</v>
      </c>
      <c r="Z25">
        <v>9.8125099999999996</v>
      </c>
    </row>
    <row r="26" spans="1:26" x14ac:dyDescent="0.25">
      <c r="A26" s="13" t="s">
        <v>592</v>
      </c>
      <c r="B26" t="s">
        <v>302</v>
      </c>
      <c r="C26" t="s">
        <v>18</v>
      </c>
      <c r="D26" t="s">
        <v>62</v>
      </c>
      <c r="E26" t="s">
        <v>153</v>
      </c>
      <c r="H26" t="s">
        <v>295</v>
      </c>
      <c r="J26" t="s">
        <v>360</v>
      </c>
      <c r="K26" t="s">
        <v>297</v>
      </c>
      <c r="L26">
        <v>15000</v>
      </c>
      <c r="M26" t="s">
        <v>298</v>
      </c>
      <c r="N26" t="s">
        <v>361</v>
      </c>
      <c r="O26" t="s">
        <v>299</v>
      </c>
      <c r="P26" t="s">
        <v>300</v>
      </c>
      <c r="Q26">
        <v>2010</v>
      </c>
      <c r="R26" t="s">
        <v>362</v>
      </c>
      <c r="S26" t="s">
        <v>27</v>
      </c>
      <c r="T26" t="s">
        <v>28</v>
      </c>
      <c r="U26" t="s">
        <v>307</v>
      </c>
      <c r="V26" s="1">
        <v>30000000</v>
      </c>
      <c r="W26" t="s">
        <v>301</v>
      </c>
      <c r="Y26">
        <v>-84.062330000000003</v>
      </c>
      <c r="Z26">
        <v>9.8732500000000005</v>
      </c>
    </row>
    <row r="27" spans="1:26" x14ac:dyDescent="0.25">
      <c r="A27" s="13" t="s">
        <v>593</v>
      </c>
      <c r="B27" t="s">
        <v>302</v>
      </c>
      <c r="C27" t="s">
        <v>18</v>
      </c>
      <c r="D27" t="s">
        <v>62</v>
      </c>
      <c r="E27" t="s">
        <v>153</v>
      </c>
      <c r="H27" t="s">
        <v>295</v>
      </c>
      <c r="J27" t="s">
        <v>366</v>
      </c>
      <c r="K27" t="s">
        <v>297</v>
      </c>
      <c r="L27">
        <v>5000</v>
      </c>
      <c r="M27" t="s">
        <v>298</v>
      </c>
      <c r="N27" t="s">
        <v>367</v>
      </c>
      <c r="O27" t="s">
        <v>299</v>
      </c>
      <c r="P27" t="s">
        <v>300</v>
      </c>
      <c r="Q27">
        <v>242</v>
      </c>
      <c r="R27" t="s">
        <v>367</v>
      </c>
      <c r="S27" t="s">
        <v>27</v>
      </c>
      <c r="T27" t="s">
        <v>28</v>
      </c>
      <c r="U27" t="s">
        <v>307</v>
      </c>
      <c r="V27" s="1">
        <v>4000000</v>
      </c>
      <c r="W27" t="s">
        <v>301</v>
      </c>
      <c r="Y27">
        <v>-85</v>
      </c>
      <c r="Z27">
        <v>9.8765400000000003</v>
      </c>
    </row>
    <row r="28" spans="1:26" x14ac:dyDescent="0.25">
      <c r="A28" s="13" t="s">
        <v>770</v>
      </c>
      <c r="B28" t="s">
        <v>302</v>
      </c>
      <c r="C28" t="s">
        <v>18</v>
      </c>
      <c r="D28" t="s">
        <v>62</v>
      </c>
      <c r="E28" t="s">
        <v>142</v>
      </c>
      <c r="H28" t="s">
        <v>295</v>
      </c>
      <c r="J28" t="s">
        <v>368</v>
      </c>
      <c r="K28" t="s">
        <v>297</v>
      </c>
      <c r="L28">
        <v>4000</v>
      </c>
      <c r="M28" t="s">
        <v>298</v>
      </c>
      <c r="N28" t="s">
        <v>369</v>
      </c>
      <c r="O28" t="s">
        <v>299</v>
      </c>
      <c r="P28" t="s">
        <v>300</v>
      </c>
      <c r="Q28">
        <v>368</v>
      </c>
      <c r="R28" t="s">
        <v>370</v>
      </c>
      <c r="S28" t="s">
        <v>27</v>
      </c>
      <c r="T28" t="s">
        <v>28</v>
      </c>
      <c r="U28" t="s">
        <v>307</v>
      </c>
      <c r="V28" s="1">
        <v>50000000</v>
      </c>
      <c r="W28" t="s">
        <v>301</v>
      </c>
      <c r="Y28">
        <v>-84.041218083147598</v>
      </c>
      <c r="Z28">
        <v>9.8882537989010597</v>
      </c>
    </row>
    <row r="29" spans="1:26" x14ac:dyDescent="0.25">
      <c r="A29" s="13" t="s">
        <v>771</v>
      </c>
      <c r="B29" t="s">
        <v>302</v>
      </c>
      <c r="C29" t="s">
        <v>18</v>
      </c>
      <c r="D29" t="s">
        <v>62</v>
      </c>
      <c r="E29" t="s">
        <v>62</v>
      </c>
      <c r="F29" t="s">
        <v>341</v>
      </c>
      <c r="H29" t="s">
        <v>295</v>
      </c>
      <c r="J29" t="s">
        <v>378</v>
      </c>
      <c r="K29" t="s">
        <v>297</v>
      </c>
      <c r="L29">
        <v>1221</v>
      </c>
      <c r="M29" t="s">
        <v>298</v>
      </c>
      <c r="N29" t="s">
        <v>379</v>
      </c>
      <c r="O29" t="s">
        <v>299</v>
      </c>
      <c r="P29" t="s">
        <v>300</v>
      </c>
      <c r="Q29">
        <v>156</v>
      </c>
      <c r="R29" t="s">
        <v>379</v>
      </c>
      <c r="S29" t="s">
        <v>27</v>
      </c>
      <c r="T29" t="s">
        <v>28</v>
      </c>
      <c r="U29" t="s">
        <v>307</v>
      </c>
      <c r="V29" s="14">
        <v>20000000</v>
      </c>
      <c r="W29" t="s">
        <v>301</v>
      </c>
      <c r="Y29">
        <v>-84.170969189999994</v>
      </c>
      <c r="Z29">
        <v>9.8570799999999998</v>
      </c>
    </row>
    <row r="30" spans="1:26" x14ac:dyDescent="0.25">
      <c r="A30" s="13" t="s">
        <v>772</v>
      </c>
      <c r="B30" t="s">
        <v>302</v>
      </c>
      <c r="C30" t="s">
        <v>18</v>
      </c>
      <c r="D30" t="s">
        <v>62</v>
      </c>
      <c r="E30" t="s">
        <v>109</v>
      </c>
      <c r="F30" t="s">
        <v>747</v>
      </c>
      <c r="H30" t="s">
        <v>295</v>
      </c>
      <c r="J30" t="s">
        <v>342</v>
      </c>
      <c r="K30" t="s">
        <v>297</v>
      </c>
      <c r="L30">
        <v>250</v>
      </c>
      <c r="M30" t="s">
        <v>298</v>
      </c>
      <c r="N30" t="s">
        <v>343</v>
      </c>
      <c r="O30" t="s">
        <v>299</v>
      </c>
      <c r="P30" t="s">
        <v>300</v>
      </c>
      <c r="Q30">
        <v>1268</v>
      </c>
      <c r="R30" t="s">
        <v>343</v>
      </c>
      <c r="S30" t="s">
        <v>27</v>
      </c>
      <c r="T30" t="s">
        <v>28</v>
      </c>
      <c r="U30" t="s">
        <v>307</v>
      </c>
      <c r="V30" s="14">
        <v>65000000</v>
      </c>
      <c r="W30" t="s">
        <v>301</v>
      </c>
      <c r="Y30">
        <v>-84.076891079999996</v>
      </c>
      <c r="Z30">
        <v>9.8854299999999995</v>
      </c>
    </row>
    <row r="31" spans="1:26" x14ac:dyDescent="0.25">
      <c r="A31" s="13" t="s">
        <v>773</v>
      </c>
      <c r="B31" t="s">
        <v>302</v>
      </c>
      <c r="C31" t="s">
        <v>18</v>
      </c>
      <c r="D31" t="s">
        <v>62</v>
      </c>
      <c r="E31" t="s">
        <v>62</v>
      </c>
      <c r="F31" t="s">
        <v>344</v>
      </c>
      <c r="H31" t="s">
        <v>295</v>
      </c>
      <c r="J31" t="s">
        <v>380</v>
      </c>
      <c r="K31" t="s">
        <v>297</v>
      </c>
      <c r="L31">
        <v>1500</v>
      </c>
      <c r="M31" t="s">
        <v>298</v>
      </c>
      <c r="N31" t="s">
        <v>345</v>
      </c>
      <c r="O31" t="s">
        <v>299</v>
      </c>
      <c r="P31" t="s">
        <v>300</v>
      </c>
      <c r="Q31">
        <v>516</v>
      </c>
      <c r="R31" t="s">
        <v>345</v>
      </c>
      <c r="S31" t="s">
        <v>27</v>
      </c>
      <c r="T31" t="s">
        <v>28</v>
      </c>
      <c r="U31" t="s">
        <v>307</v>
      </c>
      <c r="V31" s="14">
        <v>2109000000</v>
      </c>
      <c r="W31" t="s">
        <v>301</v>
      </c>
      <c r="Y31">
        <v>-84.074795469999998</v>
      </c>
      <c r="Z31">
        <v>9.9024099999999997</v>
      </c>
    </row>
    <row r="32" spans="1:26" x14ac:dyDescent="0.25">
      <c r="A32" s="13"/>
    </row>
    <row r="33" spans="1:1" x14ac:dyDescent="0.25">
      <c r="A33" s="13"/>
    </row>
    <row r="34" spans="1:1" x14ac:dyDescent="0.25">
      <c r="A34" s="13"/>
    </row>
    <row r="35" spans="1:1" x14ac:dyDescent="0.25">
      <c r="A35" s="13"/>
    </row>
    <row r="36" spans="1:1" x14ac:dyDescent="0.25">
      <c r="A36" s="13"/>
    </row>
    <row r="37" spans="1:1" x14ac:dyDescent="0.25">
      <c r="A37" s="13"/>
    </row>
    <row r="38" spans="1:1" x14ac:dyDescent="0.25">
      <c r="A38" s="13"/>
    </row>
    <row r="39" spans="1:1" x14ac:dyDescent="0.25">
      <c r="A39" s="13"/>
    </row>
    <row r="40" spans="1:1" x14ac:dyDescent="0.25">
      <c r="A40" s="13"/>
    </row>
    <row r="41" spans="1:1" x14ac:dyDescent="0.25">
      <c r="A41" s="13"/>
    </row>
    <row r="42" spans="1:1" x14ac:dyDescent="0.25">
      <c r="A42" s="13"/>
    </row>
    <row r="43" spans="1:1" x14ac:dyDescent="0.25">
      <c r="A43" s="13"/>
    </row>
    <row r="44" spans="1:1" x14ac:dyDescent="0.25">
      <c r="A44" s="13"/>
    </row>
    <row r="45" spans="1:1" x14ac:dyDescent="0.25">
      <c r="A45" s="13"/>
    </row>
  </sheetData>
  <autoFilter ref="A2:Y31" xr:uid="{37840E17-A577-4D84-B3C9-7D4BA1FC76BB}">
    <sortState xmlns:xlrd2="http://schemas.microsoft.com/office/spreadsheetml/2017/richdata2" ref="A3:Y46">
      <sortCondition ref="D2"/>
    </sortState>
  </autoFilter>
  <mergeCells count="1">
    <mergeCell ref="A1:Z1"/>
  </mergeCells>
  <phoneticPr fontId="7"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ABAF3-ED00-47CE-8411-118E6CA90A37}">
  <dimension ref="A1:S34"/>
  <sheetViews>
    <sheetView topLeftCell="C21" zoomScale="90" zoomScaleNormal="90" workbookViewId="0">
      <selection activeCell="L28" sqref="L28"/>
    </sheetView>
  </sheetViews>
  <sheetFormatPr baseColWidth="10" defaultRowHeight="15" x14ac:dyDescent="0.25"/>
  <cols>
    <col min="1" max="1" width="18.28515625" customWidth="1"/>
    <col min="2" max="2" width="46" bestFit="1" customWidth="1"/>
    <col min="12" max="12" width="14.7109375" customWidth="1"/>
    <col min="14" max="14" width="11.42578125" style="2"/>
    <col min="16" max="16" width="16.85546875" style="1" bestFit="1" customWidth="1"/>
  </cols>
  <sheetData>
    <row r="1" spans="1:19" ht="51.75" customHeight="1" x14ac:dyDescent="0.25">
      <c r="A1" s="41" t="s">
        <v>493</v>
      </c>
      <c r="B1" s="42"/>
      <c r="C1" s="42"/>
      <c r="D1" s="42"/>
      <c r="E1" s="42"/>
      <c r="F1" s="42"/>
      <c r="G1" s="42"/>
      <c r="H1" s="42"/>
      <c r="I1" s="42"/>
      <c r="J1" s="42"/>
      <c r="K1" s="42"/>
      <c r="L1" s="42"/>
      <c r="M1" s="42"/>
      <c r="N1" s="42"/>
      <c r="O1" s="42"/>
      <c r="P1" s="42"/>
      <c r="Q1" s="42"/>
      <c r="R1" s="42"/>
      <c r="S1" s="42"/>
    </row>
    <row r="2" spans="1:19" s="8" customFormat="1" ht="72.75" customHeight="1" x14ac:dyDescent="0.25">
      <c r="A2" s="4" t="s">
        <v>497</v>
      </c>
      <c r="B2" s="4" t="s">
        <v>0</v>
      </c>
      <c r="C2" s="3" t="s">
        <v>1</v>
      </c>
      <c r="D2" s="3" t="s">
        <v>2</v>
      </c>
      <c r="E2" s="3" t="s">
        <v>3</v>
      </c>
      <c r="F2" s="3" t="s">
        <v>4</v>
      </c>
      <c r="G2" s="3" t="s">
        <v>382</v>
      </c>
      <c r="H2" s="3" t="s">
        <v>8</v>
      </c>
      <c r="I2" s="3" t="s">
        <v>383</v>
      </c>
      <c r="J2" s="3" t="s">
        <v>385</v>
      </c>
      <c r="K2" s="3" t="s">
        <v>292</v>
      </c>
      <c r="L2" s="3" t="s">
        <v>14</v>
      </c>
      <c r="M2" s="3" t="s">
        <v>11</v>
      </c>
      <c r="N2" s="3" t="s">
        <v>88</v>
      </c>
      <c r="O2" s="3" t="s">
        <v>89</v>
      </c>
      <c r="P2" s="12" t="s">
        <v>384</v>
      </c>
      <c r="Q2" s="3" t="s">
        <v>118</v>
      </c>
      <c r="R2" s="3" t="s">
        <v>15</v>
      </c>
      <c r="S2" s="3" t="s">
        <v>16</v>
      </c>
    </row>
    <row r="3" spans="1:19" x14ac:dyDescent="0.25">
      <c r="A3" s="13" t="s">
        <v>594</v>
      </c>
      <c r="B3" t="s">
        <v>386</v>
      </c>
      <c r="C3" t="s">
        <v>18</v>
      </c>
      <c r="D3" t="s">
        <v>19</v>
      </c>
      <c r="E3" t="s">
        <v>19</v>
      </c>
      <c r="F3" t="s">
        <v>387</v>
      </c>
      <c r="G3" t="s">
        <v>387</v>
      </c>
      <c r="H3" t="s">
        <v>388</v>
      </c>
      <c r="I3">
        <v>4</v>
      </c>
      <c r="J3">
        <v>1</v>
      </c>
      <c r="K3" t="s">
        <v>389</v>
      </c>
      <c r="L3">
        <v>4</v>
      </c>
      <c r="M3" t="s">
        <v>27</v>
      </c>
      <c r="N3" s="2" t="s">
        <v>694</v>
      </c>
      <c r="O3" s="2" t="s">
        <v>496</v>
      </c>
      <c r="P3" s="1">
        <v>200000000</v>
      </c>
      <c r="Q3" t="s">
        <v>25</v>
      </c>
      <c r="R3">
        <v>-84.100399999999993</v>
      </c>
      <c r="S3">
        <v>9.9018900000000407</v>
      </c>
    </row>
    <row r="4" spans="1:19" x14ac:dyDescent="0.25">
      <c r="A4" s="13" t="s">
        <v>595</v>
      </c>
      <c r="B4" t="s">
        <v>386</v>
      </c>
      <c r="C4" t="s">
        <v>18</v>
      </c>
      <c r="D4" t="s">
        <v>19</v>
      </c>
      <c r="E4" t="s">
        <v>20</v>
      </c>
      <c r="F4" t="s">
        <v>390</v>
      </c>
      <c r="G4" t="s">
        <v>390</v>
      </c>
      <c r="H4" t="s">
        <v>388</v>
      </c>
      <c r="I4">
        <v>32</v>
      </c>
      <c r="J4">
        <v>8</v>
      </c>
      <c r="K4" t="s">
        <v>389</v>
      </c>
      <c r="L4">
        <v>32</v>
      </c>
      <c r="M4" t="s">
        <v>27</v>
      </c>
      <c r="N4" s="2" t="s">
        <v>694</v>
      </c>
      <c r="O4" s="2" t="s">
        <v>496</v>
      </c>
      <c r="P4" s="1">
        <v>160000000</v>
      </c>
      <c r="Q4" t="s">
        <v>25</v>
      </c>
      <c r="R4">
        <v>-84.086889999999997</v>
      </c>
      <c r="S4">
        <v>9.8935300000000499</v>
      </c>
    </row>
    <row r="5" spans="1:19" x14ac:dyDescent="0.25">
      <c r="A5" s="13" t="s">
        <v>596</v>
      </c>
      <c r="B5" t="s">
        <v>386</v>
      </c>
      <c r="C5" t="s">
        <v>18</v>
      </c>
      <c r="D5" t="s">
        <v>19</v>
      </c>
      <c r="E5" t="s">
        <v>20</v>
      </c>
      <c r="F5" t="s">
        <v>390</v>
      </c>
      <c r="G5" t="s">
        <v>390</v>
      </c>
      <c r="H5" t="s">
        <v>388</v>
      </c>
      <c r="I5">
        <v>76</v>
      </c>
      <c r="J5">
        <v>19</v>
      </c>
      <c r="K5" t="s">
        <v>389</v>
      </c>
      <c r="L5">
        <v>76</v>
      </c>
      <c r="M5" t="s">
        <v>43</v>
      </c>
      <c r="N5" s="2" t="s">
        <v>694</v>
      </c>
      <c r="O5" s="2" t="s">
        <v>496</v>
      </c>
      <c r="P5" s="1">
        <v>380000000</v>
      </c>
      <c r="Q5" t="s">
        <v>25</v>
      </c>
      <c r="R5">
        <v>-84.086889999999997</v>
      </c>
      <c r="S5">
        <v>9.8935300000000499</v>
      </c>
    </row>
    <row r="6" spans="1:19" x14ac:dyDescent="0.25">
      <c r="A6" s="13" t="s">
        <v>597</v>
      </c>
      <c r="B6" t="s">
        <v>386</v>
      </c>
      <c r="C6" t="s">
        <v>18</v>
      </c>
      <c r="D6" t="s">
        <v>40</v>
      </c>
      <c r="E6" t="s">
        <v>40</v>
      </c>
      <c r="F6" t="s">
        <v>391</v>
      </c>
      <c r="G6" t="s">
        <v>391</v>
      </c>
      <c r="H6" t="s">
        <v>388</v>
      </c>
      <c r="I6">
        <v>152</v>
      </c>
      <c r="J6">
        <v>38</v>
      </c>
      <c r="K6" t="s">
        <v>392</v>
      </c>
      <c r="L6">
        <v>152</v>
      </c>
      <c r="M6" t="s">
        <v>27</v>
      </c>
      <c r="N6" s="2" t="s">
        <v>694</v>
      </c>
      <c r="O6" s="2" t="s">
        <v>496</v>
      </c>
      <c r="P6" s="1">
        <v>190000000</v>
      </c>
      <c r="Q6" t="s">
        <v>25</v>
      </c>
      <c r="R6">
        <v>-84.137373730999997</v>
      </c>
      <c r="S6">
        <v>9.7443444130000305</v>
      </c>
    </row>
    <row r="7" spans="1:19" x14ac:dyDescent="0.25">
      <c r="A7" s="13" t="s">
        <v>598</v>
      </c>
      <c r="B7" t="s">
        <v>386</v>
      </c>
      <c r="C7" t="s">
        <v>18</v>
      </c>
      <c r="D7" t="s">
        <v>40</v>
      </c>
      <c r="E7" t="s">
        <v>40</v>
      </c>
      <c r="F7" t="s">
        <v>391</v>
      </c>
      <c r="G7" t="s">
        <v>391</v>
      </c>
      <c r="H7" t="s">
        <v>388</v>
      </c>
      <c r="I7">
        <v>16</v>
      </c>
      <c r="J7">
        <v>4</v>
      </c>
      <c r="K7" t="s">
        <v>393</v>
      </c>
      <c r="L7">
        <v>16</v>
      </c>
      <c r="M7" t="s">
        <v>27</v>
      </c>
      <c r="N7" s="2" t="s">
        <v>694</v>
      </c>
      <c r="O7" s="2" t="s">
        <v>496</v>
      </c>
      <c r="P7" s="1">
        <v>40000000</v>
      </c>
      <c r="Q7" t="s">
        <v>25</v>
      </c>
      <c r="R7">
        <v>-84.093360000000004</v>
      </c>
      <c r="S7">
        <v>9.8633800000000509</v>
      </c>
    </row>
    <row r="8" spans="1:19" x14ac:dyDescent="0.25">
      <c r="A8" s="13" t="s">
        <v>599</v>
      </c>
      <c r="B8" t="s">
        <v>386</v>
      </c>
      <c r="C8" t="s">
        <v>18</v>
      </c>
      <c r="D8" t="s">
        <v>40</v>
      </c>
      <c r="E8" t="s">
        <v>40</v>
      </c>
      <c r="F8" t="s">
        <v>391</v>
      </c>
      <c r="G8" t="s">
        <v>391</v>
      </c>
      <c r="H8" t="s">
        <v>388</v>
      </c>
      <c r="I8">
        <v>132</v>
      </c>
      <c r="J8">
        <v>33</v>
      </c>
      <c r="K8" t="s">
        <v>389</v>
      </c>
      <c r="L8">
        <v>132</v>
      </c>
      <c r="M8" t="s">
        <v>27</v>
      </c>
      <c r="N8" s="2" t="s">
        <v>694</v>
      </c>
      <c r="O8" s="2" t="s">
        <v>496</v>
      </c>
      <c r="P8" s="1">
        <v>660000000</v>
      </c>
      <c r="Q8" t="s">
        <v>25</v>
      </c>
      <c r="R8">
        <v>-84.093360000000004</v>
      </c>
      <c r="S8">
        <v>9.8633800000000509</v>
      </c>
    </row>
    <row r="9" spans="1:19" x14ac:dyDescent="0.25">
      <c r="A9" s="13" t="s">
        <v>600</v>
      </c>
      <c r="B9" t="s">
        <v>386</v>
      </c>
      <c r="C9" t="s">
        <v>18</v>
      </c>
      <c r="D9" t="s">
        <v>40</v>
      </c>
      <c r="E9" t="s">
        <v>40</v>
      </c>
      <c r="F9" t="s">
        <v>391</v>
      </c>
      <c r="G9" t="s">
        <v>391</v>
      </c>
      <c r="H9" t="s">
        <v>394</v>
      </c>
      <c r="I9">
        <v>72</v>
      </c>
      <c r="J9">
        <v>18</v>
      </c>
      <c r="K9" t="s">
        <v>389</v>
      </c>
      <c r="L9">
        <v>72</v>
      </c>
      <c r="M9" t="s">
        <v>43</v>
      </c>
      <c r="N9" s="2" t="s">
        <v>694</v>
      </c>
      <c r="O9" s="2" t="s">
        <v>496</v>
      </c>
      <c r="P9" s="1">
        <v>360000000</v>
      </c>
      <c r="Q9" t="s">
        <v>25</v>
      </c>
      <c r="R9">
        <v>-84.093360000000004</v>
      </c>
      <c r="S9">
        <v>9.8633800000000509</v>
      </c>
    </row>
    <row r="10" spans="1:19" x14ac:dyDescent="0.25">
      <c r="A10" s="13" t="s">
        <v>601</v>
      </c>
      <c r="B10" t="s">
        <v>386</v>
      </c>
      <c r="C10" t="s">
        <v>18</v>
      </c>
      <c r="D10" t="s">
        <v>40</v>
      </c>
      <c r="E10" t="s">
        <v>51</v>
      </c>
      <c r="F10" t="s">
        <v>395</v>
      </c>
      <c r="G10" t="s">
        <v>395</v>
      </c>
      <c r="H10" t="s">
        <v>388</v>
      </c>
      <c r="I10">
        <v>248</v>
      </c>
      <c r="J10">
        <v>62</v>
      </c>
      <c r="K10" t="s">
        <v>392</v>
      </c>
      <c r="L10">
        <v>248</v>
      </c>
      <c r="M10" t="s">
        <v>27</v>
      </c>
      <c r="N10" s="2" t="s">
        <v>694</v>
      </c>
      <c r="O10" s="2" t="s">
        <v>496</v>
      </c>
      <c r="P10" s="1">
        <v>310000000</v>
      </c>
      <c r="Q10" t="s">
        <v>25</v>
      </c>
      <c r="R10">
        <v>-84.008740000000003</v>
      </c>
      <c r="S10">
        <v>9.9470800000000104</v>
      </c>
    </row>
    <row r="11" spans="1:19" x14ac:dyDescent="0.25">
      <c r="A11" s="13" t="s">
        <v>602</v>
      </c>
      <c r="B11" t="s">
        <v>386</v>
      </c>
      <c r="C11" t="s">
        <v>18</v>
      </c>
      <c r="D11" t="s">
        <v>40</v>
      </c>
      <c r="E11" t="s">
        <v>51</v>
      </c>
      <c r="F11" t="s">
        <v>395</v>
      </c>
      <c r="G11" t="s">
        <v>395</v>
      </c>
      <c r="H11" t="s">
        <v>388</v>
      </c>
      <c r="I11">
        <v>12</v>
      </c>
      <c r="J11">
        <v>3</v>
      </c>
      <c r="K11" t="s">
        <v>393</v>
      </c>
      <c r="L11">
        <v>12</v>
      </c>
      <c r="M11" t="s">
        <v>27</v>
      </c>
      <c r="N11" s="2" t="s">
        <v>694</v>
      </c>
      <c r="O11" s="2" t="s">
        <v>496</v>
      </c>
      <c r="P11" s="1">
        <v>30000000</v>
      </c>
      <c r="Q11" t="s">
        <v>25</v>
      </c>
      <c r="R11">
        <v>-84.088939999999994</v>
      </c>
      <c r="S11">
        <v>9.8536200000000207</v>
      </c>
    </row>
    <row r="12" spans="1:19" x14ac:dyDescent="0.25">
      <c r="A12" s="13" t="s">
        <v>603</v>
      </c>
      <c r="B12" t="s">
        <v>386</v>
      </c>
      <c r="C12" t="s">
        <v>18</v>
      </c>
      <c r="D12" t="s">
        <v>40</v>
      </c>
      <c r="E12" t="s">
        <v>51</v>
      </c>
      <c r="F12" t="s">
        <v>395</v>
      </c>
      <c r="G12" t="s">
        <v>395</v>
      </c>
      <c r="H12" t="s">
        <v>388</v>
      </c>
      <c r="I12">
        <v>168</v>
      </c>
      <c r="J12">
        <v>42</v>
      </c>
      <c r="K12" t="s">
        <v>389</v>
      </c>
      <c r="L12">
        <v>168</v>
      </c>
      <c r="M12" t="s">
        <v>27</v>
      </c>
      <c r="N12" s="2" t="s">
        <v>694</v>
      </c>
      <c r="O12" s="2" t="s">
        <v>496</v>
      </c>
      <c r="P12" s="1">
        <v>840000000</v>
      </c>
      <c r="Q12" t="s">
        <v>25</v>
      </c>
      <c r="R12">
        <v>-84.008740000000003</v>
      </c>
      <c r="S12">
        <v>9.9470800000000104</v>
      </c>
    </row>
    <row r="13" spans="1:19" x14ac:dyDescent="0.25">
      <c r="A13" s="13" t="s">
        <v>604</v>
      </c>
      <c r="B13" t="s">
        <v>386</v>
      </c>
      <c r="C13" t="s">
        <v>18</v>
      </c>
      <c r="D13" t="s">
        <v>40</v>
      </c>
      <c r="E13" t="s">
        <v>51</v>
      </c>
      <c r="F13" t="s">
        <v>395</v>
      </c>
      <c r="G13" t="s">
        <v>395</v>
      </c>
      <c r="H13" t="s">
        <v>394</v>
      </c>
      <c r="I13">
        <v>76</v>
      </c>
      <c r="J13">
        <v>19</v>
      </c>
      <c r="K13" t="s">
        <v>389</v>
      </c>
      <c r="L13">
        <v>76</v>
      </c>
      <c r="M13" t="s">
        <v>43</v>
      </c>
      <c r="N13" s="2" t="s">
        <v>694</v>
      </c>
      <c r="O13" s="2" t="s">
        <v>496</v>
      </c>
      <c r="P13" s="1">
        <v>380000000</v>
      </c>
      <c r="Q13" t="s">
        <v>25</v>
      </c>
      <c r="R13">
        <v>-84.008740000000003</v>
      </c>
      <c r="S13">
        <v>9.9470800000000104</v>
      </c>
    </row>
    <row r="14" spans="1:19" x14ac:dyDescent="0.25">
      <c r="A14" s="13" t="s">
        <v>605</v>
      </c>
      <c r="B14" t="s">
        <v>386</v>
      </c>
      <c r="C14" t="s">
        <v>18</v>
      </c>
      <c r="D14" t="s">
        <v>40</v>
      </c>
      <c r="E14" t="s">
        <v>396</v>
      </c>
      <c r="F14" t="s">
        <v>397</v>
      </c>
      <c r="G14" t="s">
        <v>397</v>
      </c>
      <c r="H14" t="s">
        <v>388</v>
      </c>
      <c r="I14">
        <v>12</v>
      </c>
      <c r="J14">
        <v>3</v>
      </c>
      <c r="K14" t="s">
        <v>392</v>
      </c>
      <c r="L14">
        <v>12</v>
      </c>
      <c r="M14" t="s">
        <v>27</v>
      </c>
      <c r="N14" s="2" t="s">
        <v>694</v>
      </c>
      <c r="O14" s="2" t="s">
        <v>496</v>
      </c>
      <c r="P14" s="1">
        <v>15000000</v>
      </c>
      <c r="Q14" t="s">
        <v>25</v>
      </c>
      <c r="R14">
        <v>-84.101240000000004</v>
      </c>
      <c r="S14">
        <v>9.7859900000000195</v>
      </c>
    </row>
    <row r="15" spans="1:19" x14ac:dyDescent="0.25">
      <c r="A15" s="13" t="s">
        <v>606</v>
      </c>
      <c r="B15" t="s">
        <v>386</v>
      </c>
      <c r="C15" t="s">
        <v>18</v>
      </c>
      <c r="D15" t="s">
        <v>40</v>
      </c>
      <c r="E15" t="s">
        <v>310</v>
      </c>
      <c r="F15" t="s">
        <v>398</v>
      </c>
      <c r="G15" t="s">
        <v>398</v>
      </c>
      <c r="H15" t="s">
        <v>388</v>
      </c>
      <c r="I15">
        <v>12</v>
      </c>
      <c r="J15">
        <v>3</v>
      </c>
      <c r="K15" t="s">
        <v>392</v>
      </c>
      <c r="L15">
        <v>12</v>
      </c>
      <c r="M15" t="s">
        <v>27</v>
      </c>
      <c r="N15" s="2" t="s">
        <v>694</v>
      </c>
      <c r="O15" s="2" t="s">
        <v>496</v>
      </c>
      <c r="P15" s="1">
        <v>15000000</v>
      </c>
      <c r="Q15" t="s">
        <v>25</v>
      </c>
      <c r="R15">
        <v>-84.107619999999898</v>
      </c>
      <c r="S15">
        <v>9.8178700000000099</v>
      </c>
    </row>
    <row r="16" spans="1:19" x14ac:dyDescent="0.25">
      <c r="A16" s="13" t="s">
        <v>607</v>
      </c>
      <c r="B16" t="s">
        <v>386</v>
      </c>
      <c r="C16" t="s">
        <v>18</v>
      </c>
      <c r="D16" t="s">
        <v>40</v>
      </c>
      <c r="E16" t="s">
        <v>399</v>
      </c>
      <c r="F16" t="s">
        <v>400</v>
      </c>
      <c r="G16" t="s">
        <v>400</v>
      </c>
      <c r="H16" t="s">
        <v>388</v>
      </c>
      <c r="I16">
        <v>8</v>
      </c>
      <c r="J16">
        <v>2</v>
      </c>
      <c r="K16" t="s">
        <v>392</v>
      </c>
      <c r="L16">
        <v>8</v>
      </c>
      <c r="M16" t="s">
        <v>58</v>
      </c>
      <c r="N16" s="2" t="s">
        <v>694</v>
      </c>
      <c r="O16" s="2" t="s">
        <v>496</v>
      </c>
      <c r="P16" s="1">
        <v>10000000</v>
      </c>
      <c r="Q16" t="s">
        <v>25</v>
      </c>
      <c r="R16">
        <v>-84.130189999999999</v>
      </c>
      <c r="S16">
        <v>9.7950300000000396</v>
      </c>
    </row>
    <row r="17" spans="1:19" x14ac:dyDescent="0.25">
      <c r="A17" s="13" t="s">
        <v>608</v>
      </c>
      <c r="B17" t="s">
        <v>386</v>
      </c>
      <c r="C17" t="s">
        <v>18</v>
      </c>
      <c r="D17" t="s">
        <v>40</v>
      </c>
      <c r="E17" t="s">
        <v>40</v>
      </c>
      <c r="F17" t="s">
        <v>400</v>
      </c>
      <c r="G17" t="s">
        <v>400</v>
      </c>
      <c r="H17" t="s">
        <v>388</v>
      </c>
      <c r="I17">
        <v>4</v>
      </c>
      <c r="J17">
        <v>1</v>
      </c>
      <c r="K17" t="s">
        <v>389</v>
      </c>
      <c r="L17">
        <v>4</v>
      </c>
      <c r="M17" t="s">
        <v>27</v>
      </c>
      <c r="N17" s="2" t="s">
        <v>694</v>
      </c>
      <c r="O17" s="2" t="s">
        <v>496</v>
      </c>
      <c r="P17" s="1">
        <v>20000000</v>
      </c>
      <c r="Q17" t="s">
        <v>25</v>
      </c>
      <c r="R17">
        <v>-84.13767</v>
      </c>
      <c r="S17">
        <v>9.7742300000000402</v>
      </c>
    </row>
    <row r="18" spans="1:19" x14ac:dyDescent="0.25">
      <c r="A18" s="13" t="s">
        <v>609</v>
      </c>
      <c r="B18" t="s">
        <v>386</v>
      </c>
      <c r="C18" t="s">
        <v>18</v>
      </c>
      <c r="D18" t="s">
        <v>62</v>
      </c>
      <c r="E18" t="s">
        <v>70</v>
      </c>
      <c r="F18" t="s">
        <v>401</v>
      </c>
      <c r="G18" t="s">
        <v>401</v>
      </c>
      <c r="H18" t="s">
        <v>388</v>
      </c>
      <c r="I18">
        <v>4</v>
      </c>
      <c r="J18">
        <v>1</v>
      </c>
      <c r="K18" t="s">
        <v>392</v>
      </c>
      <c r="L18">
        <v>4</v>
      </c>
      <c r="M18" t="s">
        <v>27</v>
      </c>
      <c r="N18" s="2" t="s">
        <v>694</v>
      </c>
      <c r="O18" s="2" t="s">
        <v>496</v>
      </c>
      <c r="P18" s="1">
        <v>5000000</v>
      </c>
      <c r="Q18" t="s">
        <v>25</v>
      </c>
      <c r="R18">
        <v>-84.0512883576679</v>
      </c>
      <c r="S18">
        <v>9.8698489743050501</v>
      </c>
    </row>
    <row r="19" spans="1:19" x14ac:dyDescent="0.25">
      <c r="A19" s="13" t="s">
        <v>610</v>
      </c>
      <c r="B19" t="s">
        <v>386</v>
      </c>
      <c r="C19" t="s">
        <v>18</v>
      </c>
      <c r="D19" t="s">
        <v>62</v>
      </c>
      <c r="E19" t="s">
        <v>70</v>
      </c>
      <c r="F19" t="s">
        <v>401</v>
      </c>
      <c r="G19" t="s">
        <v>401</v>
      </c>
      <c r="H19" t="s">
        <v>388</v>
      </c>
      <c r="I19">
        <v>12</v>
      </c>
      <c r="J19">
        <v>3</v>
      </c>
      <c r="K19" t="s">
        <v>389</v>
      </c>
      <c r="L19">
        <v>12</v>
      </c>
      <c r="M19" t="s">
        <v>27</v>
      </c>
      <c r="N19" s="2" t="s">
        <v>694</v>
      </c>
      <c r="O19" s="2" t="s">
        <v>496</v>
      </c>
      <c r="P19" s="1">
        <v>60000000</v>
      </c>
      <c r="Q19" t="s">
        <v>25</v>
      </c>
      <c r="R19">
        <v>-84.047430000000006</v>
      </c>
      <c r="S19">
        <v>9.8690600000000295</v>
      </c>
    </row>
    <row r="20" spans="1:19" x14ac:dyDescent="0.25">
      <c r="A20" s="13" t="s">
        <v>611</v>
      </c>
      <c r="B20" t="s">
        <v>386</v>
      </c>
      <c r="C20" t="s">
        <v>18</v>
      </c>
      <c r="D20" t="s">
        <v>62</v>
      </c>
      <c r="E20" t="s">
        <v>82</v>
      </c>
      <c r="F20" t="s">
        <v>402</v>
      </c>
      <c r="G20" t="s">
        <v>402</v>
      </c>
      <c r="H20" t="s">
        <v>388</v>
      </c>
      <c r="I20">
        <v>4</v>
      </c>
      <c r="J20">
        <v>1</v>
      </c>
      <c r="K20" t="s">
        <v>389</v>
      </c>
      <c r="L20">
        <v>4</v>
      </c>
      <c r="M20" t="s">
        <v>27</v>
      </c>
      <c r="N20" s="2" t="s">
        <v>694</v>
      </c>
      <c r="O20" s="2" t="s">
        <v>496</v>
      </c>
      <c r="P20" s="1">
        <v>20000000</v>
      </c>
      <c r="Q20" t="s">
        <v>25</v>
      </c>
      <c r="R20">
        <v>-84.051810000000003</v>
      </c>
      <c r="S20">
        <v>9.8981800000000106</v>
      </c>
    </row>
    <row r="21" spans="1:19" x14ac:dyDescent="0.25">
      <c r="A21" s="13" t="s">
        <v>612</v>
      </c>
      <c r="B21" t="s">
        <v>386</v>
      </c>
      <c r="C21" t="s">
        <v>18</v>
      </c>
      <c r="D21" t="s">
        <v>62</v>
      </c>
      <c r="E21" t="s">
        <v>82</v>
      </c>
      <c r="F21" t="s">
        <v>403</v>
      </c>
      <c r="G21" t="s">
        <v>402</v>
      </c>
      <c r="H21" t="s">
        <v>394</v>
      </c>
      <c r="I21">
        <v>8</v>
      </c>
      <c r="J21">
        <v>2</v>
      </c>
      <c r="K21" t="s">
        <v>389</v>
      </c>
      <c r="L21">
        <v>8</v>
      </c>
      <c r="M21" t="s">
        <v>43</v>
      </c>
      <c r="N21" s="2" t="s">
        <v>694</v>
      </c>
      <c r="O21" s="2" t="s">
        <v>496</v>
      </c>
      <c r="P21" s="1">
        <v>40000000</v>
      </c>
      <c r="Q21" t="s">
        <v>25</v>
      </c>
      <c r="R21">
        <v>-84.0458</v>
      </c>
      <c r="S21">
        <v>9.8997200000000607</v>
      </c>
    </row>
    <row r="22" spans="1:19" x14ac:dyDescent="0.25">
      <c r="A22" s="13" t="s">
        <v>613</v>
      </c>
      <c r="B22" t="s">
        <v>386</v>
      </c>
      <c r="C22" t="s">
        <v>18</v>
      </c>
      <c r="D22" t="s">
        <v>62</v>
      </c>
      <c r="E22" t="s">
        <v>164</v>
      </c>
      <c r="F22" t="s">
        <v>336</v>
      </c>
      <c r="G22" t="s">
        <v>336</v>
      </c>
      <c r="H22" t="s">
        <v>388</v>
      </c>
      <c r="I22">
        <v>92</v>
      </c>
      <c r="J22">
        <v>23</v>
      </c>
      <c r="K22" t="s">
        <v>393</v>
      </c>
      <c r="L22">
        <v>92</v>
      </c>
      <c r="M22" t="s">
        <v>27</v>
      </c>
      <c r="N22" s="2" t="s">
        <v>694</v>
      </c>
      <c r="O22" s="2" t="s">
        <v>496</v>
      </c>
      <c r="P22" s="1">
        <v>115000000</v>
      </c>
      <c r="Q22" t="s">
        <v>25</v>
      </c>
      <c r="R22">
        <v>-84.081409999999906</v>
      </c>
      <c r="S22">
        <v>9.8770400000000205</v>
      </c>
    </row>
    <row r="23" spans="1:19" x14ac:dyDescent="0.25">
      <c r="A23" s="13" t="s">
        <v>614</v>
      </c>
      <c r="B23" t="s">
        <v>386</v>
      </c>
      <c r="C23" t="s">
        <v>18</v>
      </c>
      <c r="D23" t="s">
        <v>62</v>
      </c>
      <c r="E23" t="s">
        <v>164</v>
      </c>
      <c r="F23" t="s">
        <v>336</v>
      </c>
      <c r="G23" t="s">
        <v>336</v>
      </c>
      <c r="H23" t="s">
        <v>388</v>
      </c>
      <c r="I23">
        <v>8</v>
      </c>
      <c r="J23">
        <v>2</v>
      </c>
      <c r="K23" t="s">
        <v>393</v>
      </c>
      <c r="L23">
        <v>8</v>
      </c>
      <c r="M23" t="s">
        <v>27</v>
      </c>
      <c r="N23" s="2" t="s">
        <v>694</v>
      </c>
      <c r="O23" s="2" t="s">
        <v>496</v>
      </c>
      <c r="P23" s="1">
        <v>20000000</v>
      </c>
      <c r="Q23" t="s">
        <v>25</v>
      </c>
      <c r="R23">
        <v>-84.081409999999906</v>
      </c>
      <c r="S23">
        <v>9.8770400000000205</v>
      </c>
    </row>
    <row r="24" spans="1:19" x14ac:dyDescent="0.25">
      <c r="A24" s="13" t="s">
        <v>615</v>
      </c>
      <c r="B24" t="s">
        <v>386</v>
      </c>
      <c r="C24" t="s">
        <v>18</v>
      </c>
      <c r="D24" t="s">
        <v>62</v>
      </c>
      <c r="E24" t="s">
        <v>164</v>
      </c>
      <c r="F24" t="s">
        <v>336</v>
      </c>
      <c r="G24" t="s">
        <v>336</v>
      </c>
      <c r="H24" t="s">
        <v>388</v>
      </c>
      <c r="I24">
        <v>100</v>
      </c>
      <c r="J24">
        <v>25</v>
      </c>
      <c r="K24" t="s">
        <v>389</v>
      </c>
      <c r="L24">
        <v>100</v>
      </c>
      <c r="M24" t="s">
        <v>27</v>
      </c>
      <c r="N24" s="2" t="s">
        <v>694</v>
      </c>
      <c r="O24" s="2" t="s">
        <v>496</v>
      </c>
      <c r="P24" s="1">
        <v>500000000</v>
      </c>
      <c r="Q24" t="s">
        <v>25</v>
      </c>
      <c r="R24">
        <v>-84.08372</v>
      </c>
      <c r="S24">
        <v>9.8795000000000694</v>
      </c>
    </row>
    <row r="25" spans="1:19" x14ac:dyDescent="0.25">
      <c r="A25" s="13" t="s">
        <v>616</v>
      </c>
      <c r="B25" t="s">
        <v>386</v>
      </c>
      <c r="C25" t="s">
        <v>18</v>
      </c>
      <c r="D25" t="s">
        <v>62</v>
      </c>
      <c r="E25" t="s">
        <v>164</v>
      </c>
      <c r="F25" t="s">
        <v>336</v>
      </c>
      <c r="G25" t="s">
        <v>336</v>
      </c>
      <c r="H25" t="s">
        <v>394</v>
      </c>
      <c r="I25">
        <v>112</v>
      </c>
      <c r="J25">
        <v>28</v>
      </c>
      <c r="K25" t="s">
        <v>389</v>
      </c>
      <c r="L25">
        <v>112</v>
      </c>
      <c r="M25" t="s">
        <v>43</v>
      </c>
      <c r="N25" s="2" t="s">
        <v>694</v>
      </c>
      <c r="O25" s="2" t="s">
        <v>496</v>
      </c>
      <c r="P25" s="1">
        <v>560000000</v>
      </c>
      <c r="Q25" t="s">
        <v>25</v>
      </c>
      <c r="R25">
        <v>-84.083250000000007</v>
      </c>
      <c r="S25">
        <v>9.8794500000000696</v>
      </c>
    </row>
    <row r="26" spans="1:19" x14ac:dyDescent="0.25">
      <c r="A26" s="13" t="s">
        <v>617</v>
      </c>
      <c r="B26" t="s">
        <v>386</v>
      </c>
      <c r="C26" t="s">
        <v>18</v>
      </c>
      <c r="D26" t="s">
        <v>62</v>
      </c>
      <c r="E26" t="s">
        <v>153</v>
      </c>
      <c r="F26" t="s">
        <v>404</v>
      </c>
      <c r="G26" t="s">
        <v>405</v>
      </c>
      <c r="H26" t="s">
        <v>388</v>
      </c>
      <c r="I26">
        <v>4</v>
      </c>
      <c r="J26">
        <v>1</v>
      </c>
      <c r="K26" t="s">
        <v>393</v>
      </c>
      <c r="L26">
        <v>4</v>
      </c>
      <c r="M26" t="s">
        <v>27</v>
      </c>
      <c r="N26" s="2" t="s">
        <v>694</v>
      </c>
      <c r="O26" s="2" t="s">
        <v>496</v>
      </c>
      <c r="P26" s="1">
        <v>5000000</v>
      </c>
      <c r="Q26" t="s">
        <v>25</v>
      </c>
      <c r="R26">
        <v>-84.060539999999904</v>
      </c>
      <c r="S26">
        <v>9.8686600000000197</v>
      </c>
    </row>
    <row r="27" spans="1:19" x14ac:dyDescent="0.25">
      <c r="A27" s="13" t="s">
        <v>618</v>
      </c>
      <c r="B27" t="s">
        <v>386</v>
      </c>
      <c r="C27" t="s">
        <v>18</v>
      </c>
      <c r="D27" t="s">
        <v>62</v>
      </c>
      <c r="E27" t="s">
        <v>153</v>
      </c>
      <c r="F27" t="s">
        <v>405</v>
      </c>
      <c r="G27" t="s">
        <v>405</v>
      </c>
      <c r="H27" t="s">
        <v>388</v>
      </c>
      <c r="I27">
        <v>4</v>
      </c>
      <c r="J27">
        <v>1</v>
      </c>
      <c r="K27" t="s">
        <v>389</v>
      </c>
      <c r="L27">
        <v>4</v>
      </c>
      <c r="M27" t="s">
        <v>27</v>
      </c>
      <c r="N27" s="2" t="s">
        <v>694</v>
      </c>
      <c r="O27" s="2" t="s">
        <v>496</v>
      </c>
      <c r="P27" s="1">
        <v>20000000</v>
      </c>
      <c r="Q27" t="s">
        <v>25</v>
      </c>
      <c r="R27">
        <v>-84.060539999999904</v>
      </c>
      <c r="S27">
        <v>9.8686600000000197</v>
      </c>
    </row>
    <row r="28" spans="1:19" x14ac:dyDescent="0.25">
      <c r="A28" s="13" t="s">
        <v>619</v>
      </c>
      <c r="B28" t="s">
        <v>386</v>
      </c>
      <c r="C28" t="s">
        <v>18</v>
      </c>
      <c r="D28" t="s">
        <v>62</v>
      </c>
      <c r="E28" t="s">
        <v>201</v>
      </c>
      <c r="F28" t="s">
        <v>406</v>
      </c>
      <c r="G28" t="s">
        <v>406</v>
      </c>
      <c r="H28" t="s">
        <v>388</v>
      </c>
      <c r="I28">
        <v>180</v>
      </c>
      <c r="J28">
        <v>45</v>
      </c>
      <c r="K28" t="s">
        <v>392</v>
      </c>
      <c r="L28">
        <v>180</v>
      </c>
      <c r="M28" t="s">
        <v>27</v>
      </c>
      <c r="N28" s="2" t="s">
        <v>694</v>
      </c>
      <c r="O28" s="2" t="s">
        <v>496</v>
      </c>
      <c r="P28" s="1">
        <v>225000000</v>
      </c>
      <c r="Q28" t="s">
        <v>25</v>
      </c>
      <c r="R28">
        <v>-84.081119999999999</v>
      </c>
      <c r="S28">
        <v>9.8919000000000405</v>
      </c>
    </row>
    <row r="29" spans="1:19" x14ac:dyDescent="0.25">
      <c r="A29" s="13" t="s">
        <v>620</v>
      </c>
      <c r="B29" t="s">
        <v>386</v>
      </c>
      <c r="C29" t="s">
        <v>18</v>
      </c>
      <c r="D29" t="s">
        <v>62</v>
      </c>
      <c r="E29" t="s">
        <v>201</v>
      </c>
      <c r="F29" t="s">
        <v>406</v>
      </c>
      <c r="G29" t="s">
        <v>406</v>
      </c>
      <c r="H29" t="s">
        <v>388</v>
      </c>
      <c r="I29">
        <v>20</v>
      </c>
      <c r="J29">
        <v>5</v>
      </c>
      <c r="K29" t="s">
        <v>393</v>
      </c>
      <c r="L29">
        <v>20</v>
      </c>
      <c r="M29" t="s">
        <v>27</v>
      </c>
      <c r="N29" s="2" t="s">
        <v>694</v>
      </c>
      <c r="O29" s="2" t="s">
        <v>496</v>
      </c>
      <c r="P29" s="1">
        <v>50000000</v>
      </c>
      <c r="Q29" t="s">
        <v>25</v>
      </c>
      <c r="R29">
        <v>-84.081119999999999</v>
      </c>
      <c r="S29">
        <v>9.8919000000000405</v>
      </c>
    </row>
    <row r="30" spans="1:19" x14ac:dyDescent="0.25">
      <c r="A30" s="13" t="s">
        <v>621</v>
      </c>
      <c r="B30" t="s">
        <v>386</v>
      </c>
      <c r="C30" t="s">
        <v>18</v>
      </c>
      <c r="D30" t="s">
        <v>62</v>
      </c>
      <c r="E30" t="s">
        <v>201</v>
      </c>
      <c r="F30" t="s">
        <v>406</v>
      </c>
      <c r="G30" t="s">
        <v>406</v>
      </c>
      <c r="H30" t="s">
        <v>388</v>
      </c>
      <c r="I30">
        <v>72</v>
      </c>
      <c r="J30">
        <v>18</v>
      </c>
      <c r="K30" t="s">
        <v>389</v>
      </c>
      <c r="L30">
        <v>72</v>
      </c>
      <c r="M30" t="s">
        <v>27</v>
      </c>
      <c r="N30" s="2" t="s">
        <v>694</v>
      </c>
      <c r="O30" s="2" t="s">
        <v>496</v>
      </c>
      <c r="P30" s="1">
        <v>360000000</v>
      </c>
      <c r="Q30" t="s">
        <v>25</v>
      </c>
      <c r="R30">
        <v>-84.081890000000001</v>
      </c>
      <c r="S30">
        <v>9.8926100000000492</v>
      </c>
    </row>
    <row r="31" spans="1:19" x14ac:dyDescent="0.25">
      <c r="A31" s="13" t="s">
        <v>622</v>
      </c>
      <c r="B31" t="s">
        <v>386</v>
      </c>
      <c r="C31" t="s">
        <v>18</v>
      </c>
      <c r="D31" t="s">
        <v>62</v>
      </c>
      <c r="E31" t="s">
        <v>201</v>
      </c>
      <c r="F31" t="s">
        <v>406</v>
      </c>
      <c r="G31" t="s">
        <v>406</v>
      </c>
      <c r="H31" t="s">
        <v>394</v>
      </c>
      <c r="I31">
        <v>12</v>
      </c>
      <c r="J31">
        <v>3</v>
      </c>
      <c r="K31" t="s">
        <v>389</v>
      </c>
      <c r="L31">
        <v>12</v>
      </c>
      <c r="M31" t="s">
        <v>43</v>
      </c>
      <c r="N31" s="2" t="s">
        <v>694</v>
      </c>
      <c r="O31" s="2" t="s">
        <v>496</v>
      </c>
      <c r="P31" s="1">
        <v>60000000</v>
      </c>
      <c r="Q31" t="s">
        <v>25</v>
      </c>
      <c r="R31">
        <v>-84.081119999999999</v>
      </c>
      <c r="S31">
        <v>9.8919000000000405</v>
      </c>
    </row>
    <row r="32" spans="1:19" x14ac:dyDescent="0.25">
      <c r="A32" s="13" t="s">
        <v>623</v>
      </c>
      <c r="B32" t="s">
        <v>386</v>
      </c>
      <c r="C32" t="s">
        <v>18</v>
      </c>
      <c r="D32" t="s">
        <v>62</v>
      </c>
      <c r="E32" t="s">
        <v>109</v>
      </c>
      <c r="F32" t="s">
        <v>407</v>
      </c>
      <c r="G32" t="s">
        <v>407</v>
      </c>
      <c r="H32" t="s">
        <v>388</v>
      </c>
      <c r="I32">
        <v>28</v>
      </c>
      <c r="J32">
        <v>7</v>
      </c>
      <c r="K32" t="s">
        <v>392</v>
      </c>
      <c r="L32">
        <v>28</v>
      </c>
      <c r="M32" t="s">
        <v>27</v>
      </c>
      <c r="N32" s="2" t="s">
        <v>694</v>
      </c>
      <c r="O32" s="2" t="s">
        <v>496</v>
      </c>
      <c r="P32" s="1">
        <v>35000000</v>
      </c>
      <c r="Q32" t="s">
        <v>25</v>
      </c>
      <c r="R32">
        <v>-84.073719999999994</v>
      </c>
      <c r="S32">
        <v>9.8798400000000601</v>
      </c>
    </row>
    <row r="33" spans="1:19" x14ac:dyDescent="0.25">
      <c r="A33" s="13" t="s">
        <v>624</v>
      </c>
      <c r="B33" t="s">
        <v>386</v>
      </c>
      <c r="C33" t="s">
        <v>18</v>
      </c>
      <c r="D33" t="s">
        <v>62</v>
      </c>
      <c r="E33" t="s">
        <v>109</v>
      </c>
      <c r="F33" t="s">
        <v>407</v>
      </c>
      <c r="G33" t="s">
        <v>407</v>
      </c>
      <c r="H33" t="s">
        <v>388</v>
      </c>
      <c r="I33">
        <v>80</v>
      </c>
      <c r="J33">
        <v>20</v>
      </c>
      <c r="K33" t="s">
        <v>389</v>
      </c>
      <c r="L33">
        <v>80</v>
      </c>
      <c r="M33" t="s">
        <v>27</v>
      </c>
      <c r="N33" s="2" t="s">
        <v>694</v>
      </c>
      <c r="O33" s="2" t="s">
        <v>496</v>
      </c>
      <c r="P33" s="1">
        <v>400000000</v>
      </c>
      <c r="Q33" t="s">
        <v>25</v>
      </c>
      <c r="R33">
        <v>-84.073719999999994</v>
      </c>
      <c r="S33">
        <v>9.8798400000000601</v>
      </c>
    </row>
    <row r="34" spans="1:19" x14ac:dyDescent="0.25">
      <c r="A34" s="13" t="s">
        <v>625</v>
      </c>
      <c r="B34" t="s">
        <v>386</v>
      </c>
      <c r="C34" t="s">
        <v>18</v>
      </c>
      <c r="D34" t="s">
        <v>62</v>
      </c>
      <c r="E34" t="s">
        <v>109</v>
      </c>
      <c r="F34" t="s">
        <v>407</v>
      </c>
      <c r="G34" t="s">
        <v>407</v>
      </c>
      <c r="H34" t="s">
        <v>394</v>
      </c>
      <c r="I34">
        <v>16</v>
      </c>
      <c r="J34">
        <v>4</v>
      </c>
      <c r="K34" t="s">
        <v>389</v>
      </c>
      <c r="L34">
        <v>16</v>
      </c>
      <c r="M34" t="s">
        <v>43</v>
      </c>
      <c r="N34" s="2" t="s">
        <v>694</v>
      </c>
      <c r="O34" s="2" t="s">
        <v>496</v>
      </c>
      <c r="P34" s="1">
        <v>80000000</v>
      </c>
      <c r="Q34" t="s">
        <v>25</v>
      </c>
      <c r="R34">
        <v>-84.073719999999994</v>
      </c>
      <c r="S34">
        <v>9.8798400000000601</v>
      </c>
    </row>
  </sheetData>
  <autoFilter ref="A2:S34" xr:uid="{729ABAF3-ED00-47CE-8411-118E6CA90A37}">
    <sortState xmlns:xlrd2="http://schemas.microsoft.com/office/spreadsheetml/2017/richdata2" ref="A3:S35">
      <sortCondition ref="D2"/>
    </sortState>
  </autoFilter>
  <mergeCells count="1">
    <mergeCell ref="A1:S1"/>
  </mergeCells>
  <phoneticPr fontId="7"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C95B1-55C3-41EA-BD11-A4A156B88F29}">
  <dimension ref="A1:V69"/>
  <sheetViews>
    <sheetView topLeftCell="A54" workbookViewId="0">
      <selection activeCell="H3" sqref="H3:H69"/>
    </sheetView>
  </sheetViews>
  <sheetFormatPr baseColWidth="10" defaultRowHeight="15" x14ac:dyDescent="0.25"/>
  <cols>
    <col min="1" max="1" width="16.28515625" style="2" customWidth="1"/>
    <col min="2" max="2" width="28.85546875" bestFit="1" customWidth="1"/>
    <col min="5" max="5" width="18.5703125" customWidth="1"/>
    <col min="8" max="8" width="17.5703125" customWidth="1"/>
    <col min="18" max="18" width="15.140625" style="1" bestFit="1" customWidth="1"/>
  </cols>
  <sheetData>
    <row r="1" spans="1:22" ht="50.25" customHeight="1" x14ac:dyDescent="0.25">
      <c r="A1" s="41" t="s">
        <v>494</v>
      </c>
      <c r="B1" s="42"/>
      <c r="C1" s="42"/>
      <c r="D1" s="42"/>
      <c r="E1" s="42"/>
      <c r="F1" s="42"/>
      <c r="G1" s="42"/>
      <c r="H1" s="42"/>
      <c r="I1" s="42"/>
      <c r="J1" s="42"/>
      <c r="K1" s="42"/>
      <c r="L1" s="42"/>
      <c r="M1" s="42"/>
      <c r="N1" s="42"/>
      <c r="O1" s="42"/>
      <c r="P1" s="42"/>
      <c r="Q1" s="42"/>
      <c r="R1" s="42"/>
      <c r="S1" s="42"/>
      <c r="T1" s="42"/>
      <c r="U1" s="42"/>
      <c r="V1" s="42"/>
    </row>
    <row r="2" spans="1:22" s="6" customFormat="1" ht="46.5" customHeight="1" x14ac:dyDescent="0.25">
      <c r="A2" s="4" t="s">
        <v>497</v>
      </c>
      <c r="B2" s="28" t="s">
        <v>283</v>
      </c>
      <c r="C2" s="28" t="s">
        <v>1</v>
      </c>
      <c r="D2" s="28" t="s">
        <v>2</v>
      </c>
      <c r="E2" s="28" t="s">
        <v>3</v>
      </c>
      <c r="F2" s="28" t="s">
        <v>408</v>
      </c>
      <c r="G2" s="28" t="s">
        <v>409</v>
      </c>
      <c r="H2" s="28" t="s">
        <v>410</v>
      </c>
      <c r="I2" s="28" t="s">
        <v>411</v>
      </c>
      <c r="J2" s="28" t="s">
        <v>412</v>
      </c>
      <c r="K2" s="28" t="s">
        <v>413</v>
      </c>
      <c r="L2" s="28" t="s">
        <v>414</v>
      </c>
      <c r="M2" s="28" t="s">
        <v>415</v>
      </c>
      <c r="N2" s="28" t="s">
        <v>416</v>
      </c>
      <c r="O2" s="28" t="s">
        <v>417</v>
      </c>
      <c r="P2" s="28" t="s">
        <v>418</v>
      </c>
      <c r="Q2" s="28" t="s">
        <v>419</v>
      </c>
      <c r="R2" s="29" t="s">
        <v>420</v>
      </c>
      <c r="S2" s="28" t="s">
        <v>627</v>
      </c>
      <c r="T2" s="28" t="s">
        <v>117</v>
      </c>
      <c r="U2" s="28" t="s">
        <v>15</v>
      </c>
      <c r="V2" s="28" t="s">
        <v>16</v>
      </c>
    </row>
    <row r="3" spans="1:22" x14ac:dyDescent="0.25">
      <c r="A3" s="13" t="s">
        <v>626</v>
      </c>
      <c r="B3" t="s">
        <v>421</v>
      </c>
      <c r="C3" t="s">
        <v>18</v>
      </c>
      <c r="D3" t="s">
        <v>40</v>
      </c>
      <c r="E3" t="s">
        <v>51</v>
      </c>
      <c r="F3" t="s">
        <v>425</v>
      </c>
      <c r="G3">
        <v>1</v>
      </c>
      <c r="H3">
        <v>1</v>
      </c>
      <c r="I3">
        <v>2</v>
      </c>
      <c r="J3">
        <v>0</v>
      </c>
      <c r="K3">
        <v>4</v>
      </c>
      <c r="L3">
        <v>1</v>
      </c>
      <c r="M3">
        <v>3</v>
      </c>
      <c r="N3">
        <v>1</v>
      </c>
      <c r="O3">
        <v>0</v>
      </c>
      <c r="P3" t="s">
        <v>426</v>
      </c>
      <c r="Q3" t="s">
        <v>424</v>
      </c>
      <c r="R3" s="1">
        <v>1000000</v>
      </c>
      <c r="S3" t="s">
        <v>67</v>
      </c>
      <c r="U3">
        <v>-84.088939999999994</v>
      </c>
      <c r="V3">
        <v>9.8536200000000207</v>
      </c>
    </row>
    <row r="4" spans="1:22" x14ac:dyDescent="0.25">
      <c r="A4" s="13" t="s">
        <v>628</v>
      </c>
      <c r="B4" t="s">
        <v>421</v>
      </c>
      <c r="C4" t="s">
        <v>18</v>
      </c>
      <c r="D4" t="s">
        <v>40</v>
      </c>
      <c r="E4" t="s">
        <v>40</v>
      </c>
      <c r="F4" t="s">
        <v>753</v>
      </c>
      <c r="G4">
        <v>1</v>
      </c>
      <c r="H4">
        <v>1</v>
      </c>
      <c r="I4">
        <v>3</v>
      </c>
      <c r="J4">
        <v>0</v>
      </c>
      <c r="K4">
        <v>5</v>
      </c>
      <c r="L4">
        <v>3</v>
      </c>
      <c r="M4">
        <v>2</v>
      </c>
      <c r="N4">
        <v>0</v>
      </c>
      <c r="O4">
        <v>0</v>
      </c>
      <c r="P4" t="s">
        <v>426</v>
      </c>
      <c r="Q4" t="s">
        <v>424</v>
      </c>
      <c r="R4" s="1">
        <v>800000</v>
      </c>
      <c r="S4" t="s">
        <v>67</v>
      </c>
      <c r="U4">
        <v>-84.092659999999995</v>
      </c>
      <c r="V4">
        <v>9.8614200000000505</v>
      </c>
    </row>
    <row r="5" spans="1:22" x14ac:dyDescent="0.25">
      <c r="A5" s="13" t="s">
        <v>629</v>
      </c>
      <c r="B5" t="s">
        <v>421</v>
      </c>
      <c r="C5" t="s">
        <v>18</v>
      </c>
      <c r="D5" t="s">
        <v>40</v>
      </c>
      <c r="E5" t="s">
        <v>396</v>
      </c>
      <c r="F5" t="s">
        <v>158</v>
      </c>
      <c r="G5">
        <v>0</v>
      </c>
      <c r="H5">
        <v>0</v>
      </c>
      <c r="I5">
        <v>2</v>
      </c>
      <c r="J5">
        <v>0</v>
      </c>
      <c r="K5">
        <v>2</v>
      </c>
      <c r="L5">
        <v>1</v>
      </c>
      <c r="M5">
        <v>1</v>
      </c>
      <c r="N5">
        <v>0</v>
      </c>
      <c r="O5">
        <v>0</v>
      </c>
      <c r="P5" t="s">
        <v>428</v>
      </c>
      <c r="Q5" t="s">
        <v>424</v>
      </c>
      <c r="R5" s="1">
        <v>1000000</v>
      </c>
      <c r="S5" t="s">
        <v>67</v>
      </c>
      <c r="U5">
        <v>-84.1052999999999</v>
      </c>
      <c r="V5">
        <v>9.7861700000000198</v>
      </c>
    </row>
    <row r="6" spans="1:22" x14ac:dyDescent="0.25">
      <c r="A6" s="13" t="s">
        <v>630</v>
      </c>
      <c r="B6" t="s">
        <v>421</v>
      </c>
      <c r="C6" t="s">
        <v>18</v>
      </c>
      <c r="D6" t="s">
        <v>40</v>
      </c>
      <c r="E6" t="s">
        <v>51</v>
      </c>
      <c r="F6" t="s">
        <v>425</v>
      </c>
      <c r="G6">
        <v>9</v>
      </c>
      <c r="H6">
        <v>3</v>
      </c>
      <c r="I6">
        <v>23</v>
      </c>
      <c r="J6">
        <v>2</v>
      </c>
      <c r="K6">
        <v>37</v>
      </c>
      <c r="L6">
        <v>18</v>
      </c>
      <c r="M6">
        <v>19</v>
      </c>
      <c r="N6">
        <v>4</v>
      </c>
      <c r="O6">
        <v>0</v>
      </c>
      <c r="P6" t="s">
        <v>428</v>
      </c>
      <c r="Q6" t="s">
        <v>424</v>
      </c>
      <c r="R6" s="1">
        <v>8245000</v>
      </c>
      <c r="S6" t="s">
        <v>67</v>
      </c>
      <c r="U6">
        <v>-84.0916</v>
      </c>
      <c r="V6">
        <v>9.8537300000000307</v>
      </c>
    </row>
    <row r="7" spans="1:22" x14ac:dyDescent="0.25">
      <c r="A7" s="13" t="s">
        <v>631</v>
      </c>
      <c r="B7" t="s">
        <v>421</v>
      </c>
      <c r="C7" t="s">
        <v>18</v>
      </c>
      <c r="D7" t="s">
        <v>40</v>
      </c>
      <c r="E7" t="s">
        <v>51</v>
      </c>
      <c r="F7" t="s">
        <v>429</v>
      </c>
      <c r="G7">
        <v>1</v>
      </c>
      <c r="H7">
        <v>3</v>
      </c>
      <c r="I7">
        <v>9</v>
      </c>
      <c r="J7">
        <v>1</v>
      </c>
      <c r="K7">
        <v>14</v>
      </c>
      <c r="L7">
        <v>8</v>
      </c>
      <c r="M7">
        <v>6</v>
      </c>
      <c r="N7">
        <v>0</v>
      </c>
      <c r="O7">
        <v>0</v>
      </c>
      <c r="P7" t="s">
        <v>428</v>
      </c>
      <c r="Q7" t="s">
        <v>424</v>
      </c>
      <c r="R7" s="1">
        <v>3400000</v>
      </c>
      <c r="S7" t="s">
        <v>67</v>
      </c>
      <c r="U7">
        <v>-84.0916</v>
      </c>
      <c r="V7">
        <v>9.8537300000000307</v>
      </c>
    </row>
    <row r="8" spans="1:22" x14ac:dyDescent="0.25">
      <c r="A8" s="13" t="s">
        <v>632</v>
      </c>
      <c r="B8" t="s">
        <v>421</v>
      </c>
      <c r="C8" t="s">
        <v>18</v>
      </c>
      <c r="D8" t="s">
        <v>40</v>
      </c>
      <c r="E8" t="s">
        <v>51</v>
      </c>
      <c r="F8" t="s">
        <v>430</v>
      </c>
      <c r="G8">
        <v>3</v>
      </c>
      <c r="H8">
        <v>2</v>
      </c>
      <c r="I8">
        <v>7</v>
      </c>
      <c r="J8">
        <v>0</v>
      </c>
      <c r="K8">
        <v>12</v>
      </c>
      <c r="L8">
        <v>4</v>
      </c>
      <c r="M8">
        <v>8</v>
      </c>
      <c r="N8">
        <v>0</v>
      </c>
      <c r="O8">
        <v>0</v>
      </c>
      <c r="P8" t="s">
        <v>428</v>
      </c>
      <c r="Q8" t="s">
        <v>424</v>
      </c>
      <c r="R8" s="14">
        <v>3000000</v>
      </c>
      <c r="S8" t="s">
        <v>67</v>
      </c>
      <c r="U8">
        <v>-84.088939999999994</v>
      </c>
      <c r="V8">
        <v>9.8536200000000207</v>
      </c>
    </row>
    <row r="9" spans="1:22" x14ac:dyDescent="0.25">
      <c r="A9" s="13" t="s">
        <v>633</v>
      </c>
      <c r="B9" t="s">
        <v>421</v>
      </c>
      <c r="C9" t="s">
        <v>18</v>
      </c>
      <c r="D9" t="s">
        <v>40</v>
      </c>
      <c r="E9" t="s">
        <v>51</v>
      </c>
      <c r="F9" t="s">
        <v>431</v>
      </c>
      <c r="G9">
        <v>2</v>
      </c>
      <c r="H9">
        <v>1</v>
      </c>
      <c r="I9">
        <v>1</v>
      </c>
      <c r="J9">
        <v>0</v>
      </c>
      <c r="K9">
        <v>4</v>
      </c>
      <c r="L9">
        <v>2</v>
      </c>
      <c r="M9">
        <v>2</v>
      </c>
      <c r="N9">
        <v>0</v>
      </c>
      <c r="O9">
        <v>0</v>
      </c>
      <c r="P9" t="s">
        <v>428</v>
      </c>
      <c r="Q9" t="s">
        <v>424</v>
      </c>
      <c r="R9" s="1">
        <v>1000000</v>
      </c>
      <c r="S9" t="s">
        <v>67</v>
      </c>
      <c r="U9">
        <v>-84.088939999999994</v>
      </c>
      <c r="V9">
        <v>9.8536200000000207</v>
      </c>
    </row>
    <row r="10" spans="1:22" x14ac:dyDescent="0.25">
      <c r="A10" s="13" t="s">
        <v>634</v>
      </c>
      <c r="B10" t="s">
        <v>421</v>
      </c>
      <c r="C10" t="s">
        <v>18</v>
      </c>
      <c r="D10" t="s">
        <v>40</v>
      </c>
      <c r="E10" t="s">
        <v>51</v>
      </c>
      <c r="F10" t="s">
        <v>432</v>
      </c>
      <c r="G10">
        <v>0</v>
      </c>
      <c r="H10">
        <v>0</v>
      </c>
      <c r="I10">
        <v>1</v>
      </c>
      <c r="J10">
        <v>0</v>
      </c>
      <c r="K10">
        <v>1</v>
      </c>
      <c r="L10">
        <v>1</v>
      </c>
      <c r="M10">
        <v>0</v>
      </c>
      <c r="N10">
        <v>0</v>
      </c>
      <c r="O10">
        <v>0</v>
      </c>
      <c r="P10" t="s">
        <v>428</v>
      </c>
      <c r="Q10" t="s">
        <v>424</v>
      </c>
      <c r="R10" s="1">
        <v>800000</v>
      </c>
      <c r="S10" t="s">
        <v>67</v>
      </c>
      <c r="U10">
        <v>-84.088939999999994</v>
      </c>
      <c r="V10">
        <v>9.8536200000000207</v>
      </c>
    </row>
    <row r="11" spans="1:22" x14ac:dyDescent="0.25">
      <c r="A11" s="13" t="s">
        <v>635</v>
      </c>
      <c r="B11" t="s">
        <v>421</v>
      </c>
      <c r="C11" t="s">
        <v>18</v>
      </c>
      <c r="D11" t="s">
        <v>40</v>
      </c>
      <c r="E11" t="s">
        <v>51</v>
      </c>
      <c r="F11" t="s">
        <v>433</v>
      </c>
      <c r="G11">
        <v>5</v>
      </c>
      <c r="H11">
        <v>1</v>
      </c>
      <c r="I11">
        <v>20</v>
      </c>
      <c r="J11">
        <v>1</v>
      </c>
      <c r="K11">
        <v>27</v>
      </c>
      <c r="L11">
        <v>13</v>
      </c>
      <c r="M11">
        <v>14</v>
      </c>
      <c r="N11">
        <v>2</v>
      </c>
      <c r="O11">
        <v>0</v>
      </c>
      <c r="P11" t="s">
        <v>428</v>
      </c>
      <c r="Q11" t="s">
        <v>424</v>
      </c>
      <c r="R11" s="1">
        <v>6705000</v>
      </c>
      <c r="S11" t="s">
        <v>67</v>
      </c>
      <c r="U11">
        <v>-84.088939999999994</v>
      </c>
      <c r="V11">
        <v>9.8536200000000207</v>
      </c>
    </row>
    <row r="12" spans="1:22" x14ac:dyDescent="0.25">
      <c r="A12" s="13" t="s">
        <v>636</v>
      </c>
      <c r="B12" t="s">
        <v>421</v>
      </c>
      <c r="C12" t="s">
        <v>18</v>
      </c>
      <c r="D12" t="s">
        <v>40</v>
      </c>
      <c r="E12" t="s">
        <v>51</v>
      </c>
      <c r="F12" t="s">
        <v>434</v>
      </c>
      <c r="G12">
        <v>1</v>
      </c>
      <c r="H12">
        <v>0</v>
      </c>
      <c r="I12">
        <v>1</v>
      </c>
      <c r="J12">
        <v>0</v>
      </c>
      <c r="K12">
        <v>2</v>
      </c>
      <c r="L12">
        <v>1</v>
      </c>
      <c r="M12">
        <v>1</v>
      </c>
      <c r="N12">
        <v>0</v>
      </c>
      <c r="O12">
        <v>0</v>
      </c>
      <c r="P12" t="s">
        <v>428</v>
      </c>
      <c r="Q12" t="s">
        <v>424</v>
      </c>
      <c r="R12" s="1">
        <v>540000</v>
      </c>
      <c r="S12" t="s">
        <v>67</v>
      </c>
      <c r="U12">
        <v>-84.088939999999994</v>
      </c>
      <c r="V12">
        <v>9.8536200000000207</v>
      </c>
    </row>
    <row r="13" spans="1:22" x14ac:dyDescent="0.25">
      <c r="A13" s="13" t="s">
        <v>637</v>
      </c>
      <c r="B13" t="s">
        <v>421</v>
      </c>
      <c r="C13" t="s">
        <v>18</v>
      </c>
      <c r="D13" t="s">
        <v>40</v>
      </c>
      <c r="E13" t="s">
        <v>40</v>
      </c>
      <c r="F13" t="s">
        <v>435</v>
      </c>
      <c r="G13">
        <v>1</v>
      </c>
      <c r="H13">
        <v>1</v>
      </c>
      <c r="I13">
        <v>2</v>
      </c>
      <c r="J13">
        <v>1</v>
      </c>
      <c r="K13">
        <v>5</v>
      </c>
      <c r="L13">
        <v>2</v>
      </c>
      <c r="M13">
        <v>3</v>
      </c>
      <c r="N13">
        <v>2</v>
      </c>
      <c r="O13">
        <v>0</v>
      </c>
      <c r="P13" t="s">
        <v>428</v>
      </c>
      <c r="Q13" t="s">
        <v>424</v>
      </c>
      <c r="R13" s="1">
        <v>700000</v>
      </c>
      <c r="S13" t="s">
        <v>67</v>
      </c>
      <c r="U13">
        <v>-84.093360000000004</v>
      </c>
      <c r="V13">
        <v>9.8633800000000509</v>
      </c>
    </row>
    <row r="14" spans="1:22" x14ac:dyDescent="0.25">
      <c r="A14" s="13" t="s">
        <v>638</v>
      </c>
      <c r="B14" t="s">
        <v>421</v>
      </c>
      <c r="C14" t="s">
        <v>18</v>
      </c>
      <c r="D14" t="s">
        <v>40</v>
      </c>
      <c r="E14" t="s">
        <v>40</v>
      </c>
      <c r="F14" t="s">
        <v>158</v>
      </c>
      <c r="G14">
        <v>10</v>
      </c>
      <c r="H14">
        <v>3</v>
      </c>
      <c r="I14">
        <v>12</v>
      </c>
      <c r="J14">
        <v>0</v>
      </c>
      <c r="K14">
        <v>25</v>
      </c>
      <c r="L14">
        <v>11</v>
      </c>
      <c r="M14">
        <v>14</v>
      </c>
      <c r="N14">
        <v>2</v>
      </c>
      <c r="O14">
        <v>0</v>
      </c>
      <c r="P14" t="s">
        <v>428</v>
      </c>
      <c r="Q14" t="s">
        <v>424</v>
      </c>
      <c r="R14" s="1">
        <v>5950000</v>
      </c>
      <c r="S14" t="s">
        <v>67</v>
      </c>
      <c r="U14">
        <v>-84.093360000000004</v>
      </c>
      <c r="V14">
        <v>9.8633800000000509</v>
      </c>
    </row>
    <row r="15" spans="1:22" x14ac:dyDescent="0.25">
      <c r="A15" s="13" t="s">
        <v>639</v>
      </c>
      <c r="B15" t="s">
        <v>421</v>
      </c>
      <c r="C15" t="s">
        <v>18</v>
      </c>
      <c r="D15" t="s">
        <v>40</v>
      </c>
      <c r="E15" t="s">
        <v>40</v>
      </c>
      <c r="F15" t="s">
        <v>20</v>
      </c>
      <c r="G15">
        <v>12</v>
      </c>
      <c r="H15">
        <v>4</v>
      </c>
      <c r="I15">
        <v>42</v>
      </c>
      <c r="J15">
        <v>3</v>
      </c>
      <c r="K15">
        <v>61</v>
      </c>
      <c r="L15">
        <v>30</v>
      </c>
      <c r="M15">
        <v>31</v>
      </c>
      <c r="N15">
        <v>4</v>
      </c>
      <c r="O15">
        <v>0</v>
      </c>
      <c r="P15" t="s">
        <v>428</v>
      </c>
      <c r="Q15" t="s">
        <v>424</v>
      </c>
      <c r="R15" s="1">
        <v>19040000</v>
      </c>
      <c r="S15" t="s">
        <v>67</v>
      </c>
      <c r="U15">
        <v>-84.093360000000004</v>
      </c>
      <c r="V15">
        <v>9.8633800000000509</v>
      </c>
    </row>
    <row r="16" spans="1:22" x14ac:dyDescent="0.25">
      <c r="A16" s="13" t="s">
        <v>640</v>
      </c>
      <c r="B16" t="s">
        <v>421</v>
      </c>
      <c r="C16" t="s">
        <v>18</v>
      </c>
      <c r="D16" t="s">
        <v>40</v>
      </c>
      <c r="E16" t="s">
        <v>40</v>
      </c>
      <c r="F16" t="s">
        <v>436</v>
      </c>
      <c r="G16">
        <v>4</v>
      </c>
      <c r="H16">
        <v>3</v>
      </c>
      <c r="I16">
        <v>4</v>
      </c>
      <c r="J16">
        <v>0</v>
      </c>
      <c r="K16">
        <v>11</v>
      </c>
      <c r="L16">
        <v>7</v>
      </c>
      <c r="M16">
        <v>4</v>
      </c>
      <c r="N16">
        <v>0</v>
      </c>
      <c r="O16">
        <v>0</v>
      </c>
      <c r="P16" t="s">
        <v>428</v>
      </c>
      <c r="Q16" t="s">
        <v>424</v>
      </c>
      <c r="R16" s="1">
        <v>2390000</v>
      </c>
      <c r="S16" t="s">
        <v>67</v>
      </c>
      <c r="U16">
        <v>-84.093360000000004</v>
      </c>
      <c r="V16">
        <v>9.8633800000000509</v>
      </c>
    </row>
    <row r="17" spans="1:22" x14ac:dyDescent="0.25">
      <c r="A17" s="13" t="s">
        <v>641</v>
      </c>
      <c r="B17" t="s">
        <v>421</v>
      </c>
      <c r="C17" t="s">
        <v>18</v>
      </c>
      <c r="D17" t="s">
        <v>40</v>
      </c>
      <c r="E17" t="s">
        <v>40</v>
      </c>
      <c r="F17" t="s">
        <v>437</v>
      </c>
      <c r="G17">
        <v>4</v>
      </c>
      <c r="H17">
        <v>1</v>
      </c>
      <c r="I17">
        <v>3</v>
      </c>
      <c r="J17">
        <v>1</v>
      </c>
      <c r="K17">
        <v>9</v>
      </c>
      <c r="L17">
        <v>6</v>
      </c>
      <c r="M17">
        <v>3</v>
      </c>
      <c r="N17">
        <v>0</v>
      </c>
      <c r="O17">
        <v>0</v>
      </c>
      <c r="P17" t="s">
        <v>428</v>
      </c>
      <c r="Q17" t="s">
        <v>424</v>
      </c>
      <c r="R17" s="1">
        <v>1200000</v>
      </c>
      <c r="S17" t="s">
        <v>67</v>
      </c>
      <c r="U17">
        <v>-84.093360000000004</v>
      </c>
      <c r="V17">
        <v>9.8633800000000509</v>
      </c>
    </row>
    <row r="18" spans="1:22" x14ac:dyDescent="0.25">
      <c r="A18" s="13" t="s">
        <v>642</v>
      </c>
      <c r="B18" t="s">
        <v>421</v>
      </c>
      <c r="C18" t="s">
        <v>18</v>
      </c>
      <c r="D18" t="s">
        <v>40</v>
      </c>
      <c r="E18" t="s">
        <v>40</v>
      </c>
      <c r="F18" t="s">
        <v>438</v>
      </c>
      <c r="G18">
        <v>0</v>
      </c>
      <c r="H18">
        <v>0</v>
      </c>
      <c r="I18">
        <v>2</v>
      </c>
      <c r="J18">
        <v>0</v>
      </c>
      <c r="K18">
        <v>2</v>
      </c>
      <c r="L18">
        <v>0</v>
      </c>
      <c r="M18">
        <v>2</v>
      </c>
      <c r="N18">
        <v>0</v>
      </c>
      <c r="O18">
        <v>0</v>
      </c>
      <c r="P18" t="s">
        <v>428</v>
      </c>
      <c r="Q18" t="s">
        <v>424</v>
      </c>
      <c r="R18" s="1">
        <v>1000000</v>
      </c>
      <c r="S18" t="s">
        <v>67</v>
      </c>
      <c r="U18">
        <v>-84.093360000000004</v>
      </c>
      <c r="V18">
        <v>9.8633800000000509</v>
      </c>
    </row>
    <row r="19" spans="1:22" x14ac:dyDescent="0.25">
      <c r="A19" s="13" t="s">
        <v>643</v>
      </c>
      <c r="B19" t="s">
        <v>421</v>
      </c>
      <c r="C19" t="s">
        <v>18</v>
      </c>
      <c r="D19" t="s">
        <v>40</v>
      </c>
      <c r="E19" t="s">
        <v>40</v>
      </c>
      <c r="F19" t="s">
        <v>754</v>
      </c>
      <c r="G19">
        <v>3</v>
      </c>
      <c r="H19">
        <v>2</v>
      </c>
      <c r="I19">
        <v>8</v>
      </c>
      <c r="J19">
        <v>1</v>
      </c>
      <c r="K19">
        <v>14</v>
      </c>
      <c r="L19">
        <v>6</v>
      </c>
      <c r="M19">
        <v>8</v>
      </c>
      <c r="N19">
        <v>1</v>
      </c>
      <c r="O19">
        <v>0</v>
      </c>
      <c r="P19" t="s">
        <v>428</v>
      </c>
      <c r="Q19" t="s">
        <v>424</v>
      </c>
      <c r="R19" s="1">
        <v>2085000</v>
      </c>
      <c r="S19" t="s">
        <v>67</v>
      </c>
      <c r="U19">
        <v>-84.100389999999905</v>
      </c>
      <c r="V19">
        <v>9.8725100000000392</v>
      </c>
    </row>
    <row r="20" spans="1:22" x14ac:dyDescent="0.25">
      <c r="A20" s="13" t="s">
        <v>644</v>
      </c>
      <c r="B20" t="s">
        <v>421</v>
      </c>
      <c r="C20" t="s">
        <v>18</v>
      </c>
      <c r="D20" t="s">
        <v>40</v>
      </c>
      <c r="E20" t="s">
        <v>40</v>
      </c>
      <c r="F20" t="s">
        <v>439</v>
      </c>
      <c r="G20">
        <v>0</v>
      </c>
      <c r="H20">
        <v>0</v>
      </c>
      <c r="I20">
        <v>2</v>
      </c>
      <c r="J20">
        <v>0</v>
      </c>
      <c r="K20">
        <v>2</v>
      </c>
      <c r="L20">
        <v>0</v>
      </c>
      <c r="M20">
        <v>2</v>
      </c>
      <c r="N20">
        <v>1</v>
      </c>
      <c r="O20">
        <v>0</v>
      </c>
      <c r="P20" t="s">
        <v>428</v>
      </c>
      <c r="Q20" t="s">
        <v>424</v>
      </c>
      <c r="R20" s="1">
        <v>750000</v>
      </c>
      <c r="S20" t="s">
        <v>67</v>
      </c>
      <c r="U20">
        <v>-84.093360000000004</v>
      </c>
      <c r="V20">
        <v>9.8633800000000509</v>
      </c>
    </row>
    <row r="21" spans="1:22" x14ac:dyDescent="0.25">
      <c r="A21" s="13" t="s">
        <v>645</v>
      </c>
      <c r="B21" t="s">
        <v>421</v>
      </c>
      <c r="C21" t="s">
        <v>18</v>
      </c>
      <c r="D21" t="s">
        <v>40</v>
      </c>
      <c r="E21" t="s">
        <v>40</v>
      </c>
      <c r="F21" t="s">
        <v>755</v>
      </c>
      <c r="G21">
        <v>1</v>
      </c>
      <c r="H21">
        <v>0</v>
      </c>
      <c r="I21">
        <v>4</v>
      </c>
      <c r="J21">
        <v>1</v>
      </c>
      <c r="K21">
        <v>6</v>
      </c>
      <c r="L21">
        <v>5</v>
      </c>
      <c r="M21">
        <v>1</v>
      </c>
      <c r="N21">
        <v>1</v>
      </c>
      <c r="O21">
        <v>0</v>
      </c>
      <c r="P21" t="s">
        <v>428</v>
      </c>
      <c r="Q21" t="s">
        <v>424</v>
      </c>
      <c r="R21" s="1">
        <v>2425000</v>
      </c>
      <c r="S21" t="s">
        <v>67</v>
      </c>
      <c r="U21">
        <v>-84.093360000000004</v>
      </c>
      <c r="V21">
        <v>9.8633800000000509</v>
      </c>
    </row>
    <row r="22" spans="1:22" x14ac:dyDescent="0.25">
      <c r="A22" s="13" t="s">
        <v>646</v>
      </c>
      <c r="B22" t="s">
        <v>421</v>
      </c>
      <c r="C22" t="s">
        <v>18</v>
      </c>
      <c r="D22" t="s">
        <v>62</v>
      </c>
      <c r="E22" t="s">
        <v>201</v>
      </c>
      <c r="F22" t="s">
        <v>422</v>
      </c>
      <c r="G22">
        <v>0</v>
      </c>
      <c r="H22">
        <v>0</v>
      </c>
      <c r="I22">
        <v>2</v>
      </c>
      <c r="J22">
        <v>0</v>
      </c>
      <c r="K22">
        <v>2</v>
      </c>
      <c r="L22">
        <v>1</v>
      </c>
      <c r="M22">
        <v>1</v>
      </c>
      <c r="N22">
        <v>0</v>
      </c>
      <c r="O22">
        <v>0</v>
      </c>
      <c r="P22" t="s">
        <v>423</v>
      </c>
      <c r="Q22" t="s">
        <v>424</v>
      </c>
      <c r="R22" s="1">
        <v>800000</v>
      </c>
      <c r="S22" t="s">
        <v>67</v>
      </c>
      <c r="U22">
        <v>-84.081119999999999</v>
      </c>
      <c r="V22">
        <v>9.8919000000000405</v>
      </c>
    </row>
    <row r="23" spans="1:22" x14ac:dyDescent="0.25">
      <c r="A23" s="13" t="s">
        <v>647</v>
      </c>
      <c r="B23" t="s">
        <v>421</v>
      </c>
      <c r="C23" t="s">
        <v>18</v>
      </c>
      <c r="D23" t="s">
        <v>62</v>
      </c>
      <c r="E23" t="s">
        <v>164</v>
      </c>
      <c r="F23" t="s">
        <v>158</v>
      </c>
      <c r="G23">
        <v>0</v>
      </c>
      <c r="H23">
        <v>0</v>
      </c>
      <c r="I23">
        <v>2</v>
      </c>
      <c r="J23">
        <v>1</v>
      </c>
      <c r="K23">
        <v>3</v>
      </c>
      <c r="L23">
        <v>2</v>
      </c>
      <c r="M23">
        <v>1</v>
      </c>
      <c r="N23">
        <v>1</v>
      </c>
      <c r="O23">
        <v>0</v>
      </c>
      <c r="P23" t="s">
        <v>423</v>
      </c>
      <c r="Q23" t="s">
        <v>424</v>
      </c>
      <c r="R23" s="1">
        <v>330000</v>
      </c>
      <c r="S23" t="s">
        <v>67</v>
      </c>
      <c r="U23">
        <v>-84.081409999999906</v>
      </c>
      <c r="V23">
        <v>9.8770400000000205</v>
      </c>
    </row>
    <row r="24" spans="1:22" x14ac:dyDescent="0.25">
      <c r="A24" s="13" t="s">
        <v>648</v>
      </c>
      <c r="B24" t="s">
        <v>421</v>
      </c>
      <c r="C24" t="s">
        <v>18</v>
      </c>
      <c r="D24" t="s">
        <v>62</v>
      </c>
      <c r="E24" t="s">
        <v>201</v>
      </c>
      <c r="F24" t="s">
        <v>158</v>
      </c>
      <c r="G24">
        <v>0</v>
      </c>
      <c r="H24">
        <v>1</v>
      </c>
      <c r="I24">
        <v>4</v>
      </c>
      <c r="J24">
        <v>0</v>
      </c>
      <c r="K24">
        <v>5</v>
      </c>
      <c r="L24">
        <v>0</v>
      </c>
      <c r="M24">
        <v>5</v>
      </c>
      <c r="N24">
        <v>0</v>
      </c>
      <c r="O24">
        <v>0</v>
      </c>
      <c r="P24" t="s">
        <v>423</v>
      </c>
      <c r="Q24" t="s">
        <v>424</v>
      </c>
      <c r="R24" s="1">
        <v>550000</v>
      </c>
      <c r="S24" t="s">
        <v>67</v>
      </c>
      <c r="U24">
        <v>-84.081119999999999</v>
      </c>
      <c r="V24">
        <v>9.8919000000000405</v>
      </c>
    </row>
    <row r="25" spans="1:22" x14ac:dyDescent="0.25">
      <c r="A25" s="13" t="s">
        <v>649</v>
      </c>
      <c r="B25" t="s">
        <v>421</v>
      </c>
      <c r="C25" t="s">
        <v>18</v>
      </c>
      <c r="D25" t="s">
        <v>62</v>
      </c>
      <c r="E25" t="s">
        <v>164</v>
      </c>
      <c r="F25" t="s">
        <v>427</v>
      </c>
      <c r="G25">
        <v>0</v>
      </c>
      <c r="H25">
        <v>0</v>
      </c>
      <c r="I25">
        <v>2</v>
      </c>
      <c r="J25">
        <v>0</v>
      </c>
      <c r="K25">
        <v>2</v>
      </c>
      <c r="L25">
        <v>1</v>
      </c>
      <c r="M25">
        <v>1</v>
      </c>
      <c r="N25">
        <v>0</v>
      </c>
      <c r="O25">
        <v>0</v>
      </c>
      <c r="P25" t="s">
        <v>426</v>
      </c>
      <c r="Q25" t="s">
        <v>424</v>
      </c>
      <c r="R25" s="1">
        <v>1540000</v>
      </c>
      <c r="S25" t="s">
        <v>67</v>
      </c>
      <c r="U25">
        <v>-84.081409999999906</v>
      </c>
      <c r="V25">
        <v>9.8770400000000205</v>
      </c>
    </row>
    <row r="26" spans="1:22" x14ac:dyDescent="0.25">
      <c r="A26" s="13" t="s">
        <v>650</v>
      </c>
      <c r="B26" t="s">
        <v>421</v>
      </c>
      <c r="C26" t="s">
        <v>18</v>
      </c>
      <c r="D26" t="s">
        <v>62</v>
      </c>
      <c r="E26" t="s">
        <v>164</v>
      </c>
      <c r="F26" t="s">
        <v>425</v>
      </c>
      <c r="G26">
        <v>15</v>
      </c>
      <c r="H26">
        <v>8</v>
      </c>
      <c r="I26">
        <v>32</v>
      </c>
      <c r="J26">
        <v>1</v>
      </c>
      <c r="K26">
        <v>56</v>
      </c>
      <c r="L26">
        <v>23</v>
      </c>
      <c r="M26">
        <v>33</v>
      </c>
      <c r="N26">
        <v>1</v>
      </c>
      <c r="O26">
        <v>0</v>
      </c>
      <c r="P26" t="s">
        <v>428</v>
      </c>
      <c r="Q26" t="s">
        <v>424</v>
      </c>
      <c r="R26" s="14">
        <v>14225000</v>
      </c>
      <c r="S26" t="s">
        <v>67</v>
      </c>
      <c r="U26">
        <v>-84.081409999999906</v>
      </c>
      <c r="V26">
        <v>9.8770400000000205</v>
      </c>
    </row>
    <row r="27" spans="1:22" x14ac:dyDescent="0.25">
      <c r="A27" s="13" t="s">
        <v>651</v>
      </c>
      <c r="B27" t="s">
        <v>421</v>
      </c>
      <c r="C27" t="s">
        <v>18</v>
      </c>
      <c r="D27" t="s">
        <v>62</v>
      </c>
      <c r="E27" t="s">
        <v>164</v>
      </c>
      <c r="F27" t="s">
        <v>440</v>
      </c>
      <c r="G27">
        <v>40</v>
      </c>
      <c r="H27">
        <v>16</v>
      </c>
      <c r="I27">
        <v>111</v>
      </c>
      <c r="J27">
        <v>18</v>
      </c>
      <c r="K27">
        <v>185</v>
      </c>
      <c r="L27">
        <v>94</v>
      </c>
      <c r="M27">
        <v>91</v>
      </c>
      <c r="N27">
        <v>8</v>
      </c>
      <c r="O27">
        <v>1</v>
      </c>
      <c r="P27" t="s">
        <v>428</v>
      </c>
      <c r="Q27" t="s">
        <v>424</v>
      </c>
      <c r="R27" s="1">
        <v>53305000</v>
      </c>
      <c r="S27" t="s">
        <v>67</v>
      </c>
      <c r="U27">
        <v>-84.081409999999906</v>
      </c>
      <c r="V27">
        <v>9.8770400000000205</v>
      </c>
    </row>
    <row r="28" spans="1:22" x14ac:dyDescent="0.25">
      <c r="A28" s="13" t="s">
        <v>652</v>
      </c>
      <c r="B28" t="s">
        <v>421</v>
      </c>
      <c r="C28" t="s">
        <v>18</v>
      </c>
      <c r="D28" t="s">
        <v>62</v>
      </c>
      <c r="E28" t="s">
        <v>201</v>
      </c>
      <c r="F28" t="s">
        <v>441</v>
      </c>
      <c r="G28">
        <v>4</v>
      </c>
      <c r="H28">
        <v>3</v>
      </c>
      <c r="I28">
        <v>31</v>
      </c>
      <c r="J28">
        <v>8</v>
      </c>
      <c r="K28">
        <v>46</v>
      </c>
      <c r="L28">
        <v>21</v>
      </c>
      <c r="M28">
        <v>25</v>
      </c>
      <c r="N28">
        <v>2</v>
      </c>
      <c r="O28">
        <v>0</v>
      </c>
      <c r="P28" t="s">
        <v>428</v>
      </c>
      <c r="Q28" t="s">
        <v>424</v>
      </c>
      <c r="R28" s="1">
        <v>12395000</v>
      </c>
      <c r="S28" t="s">
        <v>67</v>
      </c>
      <c r="U28">
        <v>-84.081119999999999</v>
      </c>
      <c r="V28">
        <v>9.8919000000000405</v>
      </c>
    </row>
    <row r="29" spans="1:22" x14ac:dyDescent="0.25">
      <c r="A29" s="13" t="s">
        <v>653</v>
      </c>
      <c r="B29" t="s">
        <v>421</v>
      </c>
      <c r="C29" t="s">
        <v>18</v>
      </c>
      <c r="D29" t="s">
        <v>62</v>
      </c>
      <c r="E29" t="s">
        <v>201</v>
      </c>
      <c r="F29" t="s">
        <v>756</v>
      </c>
      <c r="G29">
        <v>2</v>
      </c>
      <c r="H29">
        <v>0</v>
      </c>
      <c r="I29">
        <v>4</v>
      </c>
      <c r="J29">
        <v>0</v>
      </c>
      <c r="K29">
        <v>6</v>
      </c>
      <c r="L29">
        <v>3</v>
      </c>
      <c r="M29">
        <v>3</v>
      </c>
      <c r="N29">
        <v>0</v>
      </c>
      <c r="O29">
        <v>0</v>
      </c>
      <c r="P29" t="s">
        <v>428</v>
      </c>
      <c r="Q29" t="s">
        <v>424</v>
      </c>
      <c r="R29" s="1">
        <v>950000</v>
      </c>
      <c r="S29" t="s">
        <v>67</v>
      </c>
      <c r="U29">
        <v>-84.081119999999999</v>
      </c>
      <c r="V29">
        <v>9.8919000000000405</v>
      </c>
    </row>
    <row r="30" spans="1:22" x14ac:dyDescent="0.25">
      <c r="A30" s="13" t="s">
        <v>654</v>
      </c>
      <c r="B30" t="s">
        <v>421</v>
      </c>
      <c r="C30" t="s">
        <v>18</v>
      </c>
      <c r="D30" t="s">
        <v>62</v>
      </c>
      <c r="E30" t="s">
        <v>142</v>
      </c>
      <c r="F30" t="s">
        <v>442</v>
      </c>
      <c r="G30">
        <v>2</v>
      </c>
      <c r="H30">
        <v>1</v>
      </c>
      <c r="I30">
        <v>9</v>
      </c>
      <c r="J30">
        <v>5</v>
      </c>
      <c r="K30">
        <v>17</v>
      </c>
      <c r="L30">
        <v>7</v>
      </c>
      <c r="M30">
        <v>10</v>
      </c>
      <c r="N30">
        <v>2</v>
      </c>
      <c r="O30">
        <v>0</v>
      </c>
      <c r="P30" t="s">
        <v>443</v>
      </c>
      <c r="Q30" t="s">
        <v>424</v>
      </c>
      <c r="R30" s="1">
        <v>3750000</v>
      </c>
      <c r="S30" t="s">
        <v>67</v>
      </c>
      <c r="U30">
        <v>-84.051450000000003</v>
      </c>
      <c r="V30">
        <v>9.89398000000004</v>
      </c>
    </row>
    <row r="31" spans="1:22" x14ac:dyDescent="0.25">
      <c r="A31" s="13" t="s">
        <v>655</v>
      </c>
      <c r="B31" t="s">
        <v>421</v>
      </c>
      <c r="C31" t="s">
        <v>18</v>
      </c>
      <c r="D31" t="s">
        <v>62</v>
      </c>
      <c r="E31" t="s">
        <v>142</v>
      </c>
      <c r="F31" t="s">
        <v>444</v>
      </c>
      <c r="G31">
        <v>4</v>
      </c>
      <c r="H31">
        <v>1</v>
      </c>
      <c r="I31">
        <v>15</v>
      </c>
      <c r="J31">
        <v>3</v>
      </c>
      <c r="K31">
        <v>23</v>
      </c>
      <c r="L31">
        <v>11</v>
      </c>
      <c r="M31">
        <v>12</v>
      </c>
      <c r="N31">
        <v>2</v>
      </c>
      <c r="O31">
        <v>0</v>
      </c>
      <c r="P31" t="s">
        <v>443</v>
      </c>
      <c r="Q31" t="s">
        <v>424</v>
      </c>
      <c r="R31" s="1">
        <v>5340000</v>
      </c>
      <c r="S31" t="s">
        <v>67</v>
      </c>
      <c r="U31">
        <v>-84.039879999999997</v>
      </c>
      <c r="V31">
        <v>9.8895100000000298</v>
      </c>
    </row>
    <row r="32" spans="1:22" x14ac:dyDescent="0.25">
      <c r="A32" s="13" t="s">
        <v>656</v>
      </c>
      <c r="B32" t="s">
        <v>421</v>
      </c>
      <c r="C32" t="s">
        <v>18</v>
      </c>
      <c r="D32" t="s">
        <v>62</v>
      </c>
      <c r="E32" t="s">
        <v>62</v>
      </c>
      <c r="F32" t="s">
        <v>445</v>
      </c>
      <c r="G32">
        <v>0</v>
      </c>
      <c r="H32">
        <v>0</v>
      </c>
      <c r="I32">
        <v>2</v>
      </c>
      <c r="J32">
        <v>0</v>
      </c>
      <c r="K32">
        <v>2</v>
      </c>
      <c r="L32">
        <v>1</v>
      </c>
      <c r="M32">
        <v>1</v>
      </c>
      <c r="N32">
        <v>0</v>
      </c>
      <c r="O32">
        <v>0</v>
      </c>
      <c r="P32" t="s">
        <v>443</v>
      </c>
      <c r="Q32" t="s">
        <v>424</v>
      </c>
      <c r="R32" s="1">
        <v>700000</v>
      </c>
      <c r="S32" t="s">
        <v>67</v>
      </c>
      <c r="U32">
        <v>-84.071735029142204</v>
      </c>
      <c r="V32">
        <v>9.8909399937330296</v>
      </c>
    </row>
    <row r="33" spans="1:22" x14ac:dyDescent="0.25">
      <c r="A33" s="13" t="s">
        <v>657</v>
      </c>
      <c r="B33" t="s">
        <v>421</v>
      </c>
      <c r="C33" t="s">
        <v>18</v>
      </c>
      <c r="D33" t="s">
        <v>62</v>
      </c>
      <c r="E33" t="s">
        <v>62</v>
      </c>
      <c r="F33" t="s">
        <v>446</v>
      </c>
      <c r="G33">
        <v>2</v>
      </c>
      <c r="H33">
        <v>0</v>
      </c>
      <c r="I33">
        <v>10</v>
      </c>
      <c r="J33">
        <v>5</v>
      </c>
      <c r="K33">
        <v>17</v>
      </c>
      <c r="L33">
        <v>9</v>
      </c>
      <c r="M33">
        <v>8</v>
      </c>
      <c r="N33">
        <v>2</v>
      </c>
      <c r="O33">
        <v>0</v>
      </c>
      <c r="P33" t="s">
        <v>443</v>
      </c>
      <c r="Q33" t="s">
        <v>424</v>
      </c>
      <c r="R33" s="1">
        <v>2120000</v>
      </c>
      <c r="S33" t="s">
        <v>67</v>
      </c>
      <c r="U33">
        <v>-84.064569999999904</v>
      </c>
      <c r="V33">
        <v>9.89816000000007</v>
      </c>
    </row>
    <row r="34" spans="1:22" x14ac:dyDescent="0.25">
      <c r="A34" s="13" t="s">
        <v>658</v>
      </c>
      <c r="B34" t="s">
        <v>421</v>
      </c>
      <c r="C34" t="s">
        <v>18</v>
      </c>
      <c r="D34" t="s">
        <v>62</v>
      </c>
      <c r="E34" t="s">
        <v>201</v>
      </c>
      <c r="F34" t="s">
        <v>205</v>
      </c>
      <c r="G34">
        <v>29</v>
      </c>
      <c r="H34">
        <v>11</v>
      </c>
      <c r="I34">
        <v>61</v>
      </c>
      <c r="J34">
        <v>1</v>
      </c>
      <c r="K34">
        <v>102</v>
      </c>
      <c r="L34">
        <v>47</v>
      </c>
      <c r="M34">
        <v>55</v>
      </c>
      <c r="N34">
        <v>5</v>
      </c>
      <c r="O34">
        <v>0</v>
      </c>
      <c r="P34" t="s">
        <v>428</v>
      </c>
      <c r="Q34" t="s">
        <v>424</v>
      </c>
      <c r="R34" s="14">
        <v>24390002</v>
      </c>
      <c r="S34" t="s">
        <v>67</v>
      </c>
      <c r="U34">
        <v>-84.081119999999999</v>
      </c>
      <c r="V34">
        <v>9.8919000000000405</v>
      </c>
    </row>
    <row r="35" spans="1:22" x14ac:dyDescent="0.25">
      <c r="A35" s="13" t="s">
        <v>659</v>
      </c>
      <c r="B35" t="s">
        <v>421</v>
      </c>
      <c r="C35" t="s">
        <v>18</v>
      </c>
      <c r="D35" t="s">
        <v>62</v>
      </c>
      <c r="E35" t="s">
        <v>62</v>
      </c>
      <c r="F35" t="s">
        <v>447</v>
      </c>
      <c r="G35">
        <v>0</v>
      </c>
      <c r="H35">
        <v>0</v>
      </c>
      <c r="I35">
        <v>1</v>
      </c>
      <c r="J35">
        <v>0</v>
      </c>
      <c r="K35">
        <v>1</v>
      </c>
      <c r="L35">
        <v>0</v>
      </c>
      <c r="M35">
        <v>1</v>
      </c>
      <c r="N35">
        <v>0</v>
      </c>
      <c r="O35">
        <v>0</v>
      </c>
      <c r="P35" t="s">
        <v>443</v>
      </c>
      <c r="Q35" t="s">
        <v>424</v>
      </c>
      <c r="R35" s="1">
        <v>240000</v>
      </c>
      <c r="S35" t="s">
        <v>67</v>
      </c>
      <c r="U35">
        <v>-84.064569999999904</v>
      </c>
      <c r="V35">
        <v>9.89816000000007</v>
      </c>
    </row>
    <row r="36" spans="1:22" x14ac:dyDescent="0.25">
      <c r="A36" s="13" t="s">
        <v>660</v>
      </c>
      <c r="B36" t="s">
        <v>421</v>
      </c>
      <c r="C36" t="s">
        <v>18</v>
      </c>
      <c r="D36" t="s">
        <v>62</v>
      </c>
      <c r="E36" t="s">
        <v>201</v>
      </c>
      <c r="F36" t="s">
        <v>448</v>
      </c>
      <c r="G36">
        <v>0</v>
      </c>
      <c r="H36">
        <v>0</v>
      </c>
      <c r="I36">
        <v>3</v>
      </c>
      <c r="J36">
        <v>0</v>
      </c>
      <c r="K36">
        <v>3</v>
      </c>
      <c r="L36">
        <v>3</v>
      </c>
      <c r="M36">
        <v>0</v>
      </c>
      <c r="N36">
        <v>0</v>
      </c>
      <c r="O36">
        <v>0</v>
      </c>
      <c r="P36" t="s">
        <v>428</v>
      </c>
      <c r="Q36" t="s">
        <v>424</v>
      </c>
      <c r="R36" s="1">
        <v>800000</v>
      </c>
      <c r="S36" t="s">
        <v>67</v>
      </c>
      <c r="U36">
        <v>-84.081890000000001</v>
      </c>
      <c r="V36">
        <v>9.8926100000000492</v>
      </c>
    </row>
    <row r="37" spans="1:22" x14ac:dyDescent="0.25">
      <c r="A37" s="13" t="s">
        <v>661</v>
      </c>
      <c r="B37" t="s">
        <v>421</v>
      </c>
      <c r="C37" t="s">
        <v>18</v>
      </c>
      <c r="D37" t="s">
        <v>62</v>
      </c>
      <c r="E37" t="s">
        <v>62</v>
      </c>
      <c r="F37" t="s">
        <v>449</v>
      </c>
      <c r="G37">
        <v>0</v>
      </c>
      <c r="H37">
        <v>0</v>
      </c>
      <c r="I37">
        <v>2</v>
      </c>
      <c r="J37">
        <v>1</v>
      </c>
      <c r="K37">
        <v>3</v>
      </c>
      <c r="L37">
        <v>1</v>
      </c>
      <c r="M37">
        <v>2</v>
      </c>
      <c r="N37">
        <v>1</v>
      </c>
      <c r="O37">
        <v>0</v>
      </c>
      <c r="P37" t="s">
        <v>443</v>
      </c>
      <c r="Q37" t="s">
        <v>424</v>
      </c>
      <c r="R37" s="1">
        <v>1500000</v>
      </c>
      <c r="S37" t="s">
        <v>67</v>
      </c>
      <c r="U37">
        <v>-84.064569999999904</v>
      </c>
      <c r="V37">
        <v>9.89816000000007</v>
      </c>
    </row>
    <row r="38" spans="1:22" x14ac:dyDescent="0.25">
      <c r="A38" s="13" t="s">
        <v>662</v>
      </c>
      <c r="B38" t="s">
        <v>421</v>
      </c>
      <c r="C38" t="s">
        <v>18</v>
      </c>
      <c r="D38" t="s">
        <v>62</v>
      </c>
      <c r="E38" t="s">
        <v>201</v>
      </c>
      <c r="F38" t="s">
        <v>450</v>
      </c>
      <c r="G38">
        <v>2</v>
      </c>
      <c r="H38">
        <v>1</v>
      </c>
      <c r="I38">
        <v>2</v>
      </c>
      <c r="J38">
        <v>0</v>
      </c>
      <c r="K38">
        <v>5</v>
      </c>
      <c r="L38">
        <v>2</v>
      </c>
      <c r="M38">
        <v>3</v>
      </c>
      <c r="N38">
        <v>0</v>
      </c>
      <c r="O38">
        <v>0</v>
      </c>
      <c r="P38" t="s">
        <v>428</v>
      </c>
      <c r="Q38" t="s">
        <v>424</v>
      </c>
      <c r="R38" s="1">
        <v>1000000</v>
      </c>
      <c r="S38" t="s">
        <v>67</v>
      </c>
      <c r="U38">
        <v>-84.081119999999999</v>
      </c>
      <c r="V38">
        <v>9.8919000000000405</v>
      </c>
    </row>
    <row r="39" spans="1:22" x14ac:dyDescent="0.25">
      <c r="A39" s="13" t="s">
        <v>663</v>
      </c>
      <c r="B39" t="s">
        <v>421</v>
      </c>
      <c r="C39" t="s">
        <v>18</v>
      </c>
      <c r="D39" t="s">
        <v>62</v>
      </c>
      <c r="E39" t="s">
        <v>62</v>
      </c>
      <c r="F39" t="s">
        <v>451</v>
      </c>
      <c r="G39">
        <v>0</v>
      </c>
      <c r="H39">
        <v>1</v>
      </c>
      <c r="I39">
        <v>5</v>
      </c>
      <c r="J39">
        <v>2</v>
      </c>
      <c r="K39">
        <v>8</v>
      </c>
      <c r="L39">
        <v>4</v>
      </c>
      <c r="M39">
        <v>4</v>
      </c>
      <c r="N39">
        <v>1</v>
      </c>
      <c r="O39">
        <v>0</v>
      </c>
      <c r="P39" t="s">
        <v>443</v>
      </c>
      <c r="Q39" t="s">
        <v>424</v>
      </c>
      <c r="R39" s="1">
        <v>1750000</v>
      </c>
      <c r="S39" t="s">
        <v>67</v>
      </c>
      <c r="U39">
        <v>-84.064569999999904</v>
      </c>
      <c r="V39">
        <v>9.89816000000007</v>
      </c>
    </row>
    <row r="40" spans="1:22" x14ac:dyDescent="0.25">
      <c r="A40" s="13" t="s">
        <v>664</v>
      </c>
      <c r="B40" t="s">
        <v>421</v>
      </c>
      <c r="C40" t="s">
        <v>18</v>
      </c>
      <c r="D40" t="s">
        <v>62</v>
      </c>
      <c r="E40" t="s">
        <v>201</v>
      </c>
      <c r="F40" t="s">
        <v>439</v>
      </c>
      <c r="G40">
        <v>1</v>
      </c>
      <c r="H40">
        <v>0</v>
      </c>
      <c r="I40">
        <v>3</v>
      </c>
      <c r="J40">
        <v>0</v>
      </c>
      <c r="K40">
        <v>4</v>
      </c>
      <c r="L40">
        <v>3</v>
      </c>
      <c r="M40">
        <v>1</v>
      </c>
      <c r="N40">
        <v>0</v>
      </c>
      <c r="O40">
        <v>0</v>
      </c>
      <c r="P40" t="s">
        <v>428</v>
      </c>
      <c r="Q40" t="s">
        <v>424</v>
      </c>
      <c r="R40" s="1">
        <v>440000</v>
      </c>
      <c r="S40" t="s">
        <v>67</v>
      </c>
      <c r="U40">
        <v>-84.081119999999999</v>
      </c>
      <c r="V40">
        <v>9.8919000000000405</v>
      </c>
    </row>
    <row r="41" spans="1:22" x14ac:dyDescent="0.25">
      <c r="A41" s="13" t="s">
        <v>665</v>
      </c>
      <c r="B41" t="s">
        <v>421</v>
      </c>
      <c r="C41" t="s">
        <v>18</v>
      </c>
      <c r="D41" t="s">
        <v>62</v>
      </c>
      <c r="E41" t="s">
        <v>62</v>
      </c>
      <c r="F41" t="s">
        <v>452</v>
      </c>
      <c r="G41">
        <v>0</v>
      </c>
      <c r="H41">
        <v>0</v>
      </c>
      <c r="I41">
        <v>2</v>
      </c>
      <c r="J41">
        <v>0</v>
      </c>
      <c r="K41">
        <v>2</v>
      </c>
      <c r="L41">
        <v>2</v>
      </c>
      <c r="M41">
        <v>0</v>
      </c>
      <c r="N41">
        <v>0</v>
      </c>
      <c r="O41">
        <v>0</v>
      </c>
      <c r="P41" t="s">
        <v>443</v>
      </c>
      <c r="Q41" t="s">
        <v>424</v>
      </c>
      <c r="R41" s="1">
        <v>420000</v>
      </c>
      <c r="S41" t="s">
        <v>67</v>
      </c>
      <c r="U41">
        <v>-84.187809799998604</v>
      </c>
      <c r="V41">
        <v>9.9407900999998198</v>
      </c>
    </row>
    <row r="42" spans="1:22" x14ac:dyDescent="0.25">
      <c r="A42" s="13" t="s">
        <v>666</v>
      </c>
      <c r="B42" t="s">
        <v>421</v>
      </c>
      <c r="C42" t="s">
        <v>18</v>
      </c>
      <c r="D42" t="s">
        <v>62</v>
      </c>
      <c r="E42" t="s">
        <v>153</v>
      </c>
      <c r="F42" t="s">
        <v>453</v>
      </c>
      <c r="G42">
        <v>0</v>
      </c>
      <c r="H42">
        <v>1</v>
      </c>
      <c r="I42">
        <v>4</v>
      </c>
      <c r="J42">
        <v>1</v>
      </c>
      <c r="K42">
        <v>6</v>
      </c>
      <c r="L42">
        <v>3</v>
      </c>
      <c r="M42">
        <v>3</v>
      </c>
      <c r="N42">
        <v>1</v>
      </c>
      <c r="O42">
        <v>0</v>
      </c>
      <c r="P42" t="s">
        <v>443</v>
      </c>
      <c r="Q42" t="s">
        <v>424</v>
      </c>
      <c r="R42" s="1">
        <v>1550000</v>
      </c>
      <c r="S42" t="s">
        <v>67</v>
      </c>
      <c r="U42">
        <v>-84.060539999999904</v>
      </c>
      <c r="V42">
        <v>9.8686600000000197</v>
      </c>
    </row>
    <row r="43" spans="1:22" x14ac:dyDescent="0.25">
      <c r="A43" s="13" t="s">
        <v>667</v>
      </c>
      <c r="B43" t="s">
        <v>421</v>
      </c>
      <c r="C43" t="s">
        <v>18</v>
      </c>
      <c r="D43" t="s">
        <v>62</v>
      </c>
      <c r="E43" t="s">
        <v>153</v>
      </c>
      <c r="F43" t="s">
        <v>454</v>
      </c>
      <c r="G43">
        <v>0</v>
      </c>
      <c r="H43">
        <v>2</v>
      </c>
      <c r="I43">
        <v>3</v>
      </c>
      <c r="J43">
        <v>0</v>
      </c>
      <c r="K43">
        <v>5</v>
      </c>
      <c r="L43">
        <v>3</v>
      </c>
      <c r="M43">
        <v>2</v>
      </c>
      <c r="N43">
        <v>0</v>
      </c>
      <c r="O43">
        <v>0</v>
      </c>
      <c r="P43" t="s">
        <v>443</v>
      </c>
      <c r="Q43" t="s">
        <v>424</v>
      </c>
      <c r="R43" s="1">
        <v>450000</v>
      </c>
      <c r="S43" t="s">
        <v>67</v>
      </c>
      <c r="U43">
        <v>-84.060539999999904</v>
      </c>
      <c r="V43">
        <v>9.8686600000000197</v>
      </c>
    </row>
    <row r="44" spans="1:22" x14ac:dyDescent="0.25">
      <c r="A44" s="13" t="s">
        <v>668</v>
      </c>
      <c r="B44" t="s">
        <v>421</v>
      </c>
      <c r="C44" t="s">
        <v>18</v>
      </c>
      <c r="D44" t="s">
        <v>62</v>
      </c>
      <c r="E44" t="s">
        <v>153</v>
      </c>
      <c r="F44" t="s">
        <v>455</v>
      </c>
      <c r="G44">
        <v>1</v>
      </c>
      <c r="H44">
        <v>0</v>
      </c>
      <c r="I44">
        <v>3</v>
      </c>
      <c r="J44">
        <v>1</v>
      </c>
      <c r="K44">
        <v>5</v>
      </c>
      <c r="L44">
        <v>2</v>
      </c>
      <c r="M44">
        <v>3</v>
      </c>
      <c r="N44">
        <v>1</v>
      </c>
      <c r="O44">
        <v>0</v>
      </c>
      <c r="P44" t="s">
        <v>443</v>
      </c>
      <c r="Q44" t="s">
        <v>424</v>
      </c>
      <c r="R44" s="1">
        <v>3670000</v>
      </c>
      <c r="S44" t="s">
        <v>67</v>
      </c>
      <c r="U44">
        <v>-84.060539999999904</v>
      </c>
      <c r="V44">
        <v>9.8686600000000197</v>
      </c>
    </row>
    <row r="45" spans="1:22" x14ac:dyDescent="0.25">
      <c r="A45" s="13" t="s">
        <v>669</v>
      </c>
      <c r="B45" t="s">
        <v>421</v>
      </c>
      <c r="C45" t="s">
        <v>18</v>
      </c>
      <c r="D45" t="s">
        <v>62</v>
      </c>
      <c r="E45" t="s">
        <v>153</v>
      </c>
      <c r="F45" t="s">
        <v>456</v>
      </c>
      <c r="G45">
        <v>0</v>
      </c>
      <c r="H45">
        <v>0</v>
      </c>
      <c r="I45">
        <v>2</v>
      </c>
      <c r="J45">
        <v>0</v>
      </c>
      <c r="K45">
        <v>2</v>
      </c>
      <c r="L45">
        <v>1</v>
      </c>
      <c r="M45">
        <v>1</v>
      </c>
      <c r="N45">
        <v>0</v>
      </c>
      <c r="O45">
        <v>0</v>
      </c>
      <c r="P45" t="s">
        <v>443</v>
      </c>
      <c r="Q45" t="s">
        <v>424</v>
      </c>
      <c r="R45" s="1">
        <v>1000000</v>
      </c>
      <c r="S45" t="s">
        <v>67</v>
      </c>
      <c r="U45">
        <v>-84.060539999999904</v>
      </c>
      <c r="V45">
        <v>9.8686600000000197</v>
      </c>
    </row>
    <row r="46" spans="1:22" x14ac:dyDescent="0.25">
      <c r="A46" s="13" t="s">
        <v>670</v>
      </c>
      <c r="B46" t="s">
        <v>421</v>
      </c>
      <c r="C46" t="s">
        <v>18</v>
      </c>
      <c r="D46" t="s">
        <v>62</v>
      </c>
      <c r="E46" t="s">
        <v>153</v>
      </c>
      <c r="F46" t="s">
        <v>457</v>
      </c>
      <c r="G46">
        <v>0</v>
      </c>
      <c r="H46">
        <v>0</v>
      </c>
      <c r="I46">
        <v>0</v>
      </c>
      <c r="J46">
        <v>1</v>
      </c>
      <c r="K46">
        <v>1</v>
      </c>
      <c r="L46">
        <v>0</v>
      </c>
      <c r="M46">
        <v>1</v>
      </c>
      <c r="N46">
        <v>0</v>
      </c>
      <c r="O46">
        <v>0</v>
      </c>
      <c r="P46" t="s">
        <v>443</v>
      </c>
      <c r="Q46" t="s">
        <v>424</v>
      </c>
      <c r="R46" s="1">
        <v>120000</v>
      </c>
      <c r="S46" t="s">
        <v>67</v>
      </c>
      <c r="U46">
        <v>-84.051789999999997</v>
      </c>
      <c r="V46">
        <v>9.85613000000005</v>
      </c>
    </row>
    <row r="47" spans="1:22" x14ac:dyDescent="0.25">
      <c r="A47" s="13" t="s">
        <v>671</v>
      </c>
      <c r="B47" t="s">
        <v>421</v>
      </c>
      <c r="C47" t="s">
        <v>18</v>
      </c>
      <c r="D47" t="s">
        <v>62</v>
      </c>
      <c r="E47" t="s">
        <v>153</v>
      </c>
      <c r="F47" t="s">
        <v>458</v>
      </c>
      <c r="G47">
        <v>3</v>
      </c>
      <c r="H47">
        <v>3</v>
      </c>
      <c r="I47">
        <v>13</v>
      </c>
      <c r="J47">
        <v>1</v>
      </c>
      <c r="K47">
        <v>20</v>
      </c>
      <c r="L47">
        <v>10</v>
      </c>
      <c r="M47">
        <v>10</v>
      </c>
      <c r="N47">
        <v>0</v>
      </c>
      <c r="O47">
        <v>0</v>
      </c>
      <c r="P47" t="s">
        <v>443</v>
      </c>
      <c r="Q47" t="s">
        <v>424</v>
      </c>
      <c r="R47" s="1">
        <v>5270000</v>
      </c>
      <c r="S47" t="s">
        <v>67</v>
      </c>
      <c r="U47">
        <v>-84.060539999999904</v>
      </c>
      <c r="V47">
        <v>9.8686600000000197</v>
      </c>
    </row>
    <row r="48" spans="1:22" x14ac:dyDescent="0.25">
      <c r="A48" s="13" t="s">
        <v>672</v>
      </c>
      <c r="B48" t="s">
        <v>421</v>
      </c>
      <c r="C48" t="s">
        <v>18</v>
      </c>
      <c r="D48" t="s">
        <v>62</v>
      </c>
      <c r="E48" t="s">
        <v>201</v>
      </c>
      <c r="F48" t="s">
        <v>459</v>
      </c>
      <c r="G48">
        <v>0</v>
      </c>
      <c r="H48">
        <v>0</v>
      </c>
      <c r="I48">
        <v>2</v>
      </c>
      <c r="J48">
        <v>0</v>
      </c>
      <c r="K48">
        <v>2</v>
      </c>
      <c r="L48">
        <v>1</v>
      </c>
      <c r="M48">
        <v>1</v>
      </c>
      <c r="N48">
        <v>0</v>
      </c>
      <c r="O48">
        <v>0</v>
      </c>
      <c r="P48" t="s">
        <v>428</v>
      </c>
      <c r="Q48" t="s">
        <v>424</v>
      </c>
      <c r="R48" s="1">
        <v>800000</v>
      </c>
      <c r="S48" t="s">
        <v>67</v>
      </c>
      <c r="U48">
        <v>-84.081119999999999</v>
      </c>
      <c r="V48">
        <v>9.8919000000000405</v>
      </c>
    </row>
    <row r="49" spans="1:22" x14ac:dyDescent="0.25">
      <c r="A49" s="13" t="s">
        <v>673</v>
      </c>
      <c r="B49" t="s">
        <v>421</v>
      </c>
      <c r="C49" t="s">
        <v>18</v>
      </c>
      <c r="D49" t="s">
        <v>62</v>
      </c>
      <c r="E49" t="s">
        <v>201</v>
      </c>
      <c r="F49" t="s">
        <v>460</v>
      </c>
      <c r="G49">
        <v>2</v>
      </c>
      <c r="H49">
        <v>0</v>
      </c>
      <c r="I49">
        <v>2</v>
      </c>
      <c r="J49">
        <v>0</v>
      </c>
      <c r="K49">
        <v>4</v>
      </c>
      <c r="L49">
        <v>2</v>
      </c>
      <c r="M49">
        <v>2</v>
      </c>
      <c r="N49">
        <v>0</v>
      </c>
      <c r="O49">
        <v>0</v>
      </c>
      <c r="P49" t="s">
        <v>428</v>
      </c>
      <c r="Q49" t="s">
        <v>424</v>
      </c>
      <c r="R49" s="1">
        <v>1410000</v>
      </c>
      <c r="S49" t="s">
        <v>67</v>
      </c>
      <c r="U49">
        <v>-84.084729999999993</v>
      </c>
      <c r="V49">
        <v>9.8985800000000399</v>
      </c>
    </row>
    <row r="50" spans="1:22" x14ac:dyDescent="0.25">
      <c r="A50" s="13" t="s">
        <v>674</v>
      </c>
      <c r="B50" t="s">
        <v>421</v>
      </c>
      <c r="C50" t="s">
        <v>18</v>
      </c>
      <c r="D50" t="s">
        <v>62</v>
      </c>
      <c r="E50" t="s">
        <v>201</v>
      </c>
      <c r="F50" t="s">
        <v>461</v>
      </c>
      <c r="G50">
        <v>0</v>
      </c>
      <c r="H50">
        <v>0</v>
      </c>
      <c r="I50">
        <v>4</v>
      </c>
      <c r="J50">
        <v>0</v>
      </c>
      <c r="K50">
        <v>4</v>
      </c>
      <c r="L50">
        <v>1</v>
      </c>
      <c r="M50">
        <v>3</v>
      </c>
      <c r="N50">
        <v>0</v>
      </c>
      <c r="O50">
        <v>0</v>
      </c>
      <c r="P50" t="s">
        <v>428</v>
      </c>
      <c r="Q50" t="s">
        <v>424</v>
      </c>
      <c r="R50" s="1">
        <v>1000000</v>
      </c>
      <c r="S50" t="s">
        <v>67</v>
      </c>
      <c r="U50">
        <v>-84.081119999999999</v>
      </c>
      <c r="V50">
        <v>9.8919000000000405</v>
      </c>
    </row>
    <row r="51" spans="1:22" x14ac:dyDescent="0.25">
      <c r="A51" s="13" t="s">
        <v>675</v>
      </c>
      <c r="B51" t="s">
        <v>421</v>
      </c>
      <c r="C51" t="s">
        <v>18</v>
      </c>
      <c r="D51" t="s">
        <v>62</v>
      </c>
      <c r="E51" t="s">
        <v>164</v>
      </c>
      <c r="F51" t="s">
        <v>462</v>
      </c>
      <c r="G51">
        <v>0</v>
      </c>
      <c r="H51">
        <v>1</v>
      </c>
      <c r="I51">
        <v>2</v>
      </c>
      <c r="J51">
        <v>2</v>
      </c>
      <c r="K51">
        <v>5</v>
      </c>
      <c r="L51">
        <v>2</v>
      </c>
      <c r="M51">
        <v>3</v>
      </c>
      <c r="N51">
        <v>1</v>
      </c>
      <c r="O51">
        <v>0</v>
      </c>
      <c r="P51" t="s">
        <v>428</v>
      </c>
      <c r="Q51" t="s">
        <v>424</v>
      </c>
      <c r="R51" s="1">
        <v>570000</v>
      </c>
      <c r="S51" t="s">
        <v>67</v>
      </c>
      <c r="U51">
        <v>-84.081119999999999</v>
      </c>
      <c r="V51">
        <v>9.8919000000000405</v>
      </c>
    </row>
    <row r="52" spans="1:22" x14ac:dyDescent="0.25">
      <c r="A52" s="13" t="s">
        <v>676</v>
      </c>
      <c r="B52" t="s">
        <v>421</v>
      </c>
      <c r="C52" t="s">
        <v>18</v>
      </c>
      <c r="D52" t="s">
        <v>62</v>
      </c>
      <c r="E52" t="s">
        <v>164</v>
      </c>
      <c r="F52" t="s">
        <v>463</v>
      </c>
      <c r="G52">
        <v>0</v>
      </c>
      <c r="H52">
        <v>1</v>
      </c>
      <c r="I52">
        <v>4</v>
      </c>
      <c r="J52">
        <v>0</v>
      </c>
      <c r="K52">
        <v>5</v>
      </c>
      <c r="L52">
        <v>1</v>
      </c>
      <c r="M52">
        <v>4</v>
      </c>
      <c r="N52">
        <v>1</v>
      </c>
      <c r="O52">
        <v>0</v>
      </c>
      <c r="P52" t="s">
        <v>428</v>
      </c>
      <c r="Q52" t="s">
        <v>424</v>
      </c>
      <c r="R52" s="14">
        <v>1535000</v>
      </c>
      <c r="S52" t="s">
        <v>67</v>
      </c>
      <c r="U52">
        <v>-84.081119999999999</v>
      </c>
      <c r="V52">
        <v>9.8919000000000405</v>
      </c>
    </row>
    <row r="53" spans="1:22" x14ac:dyDescent="0.25">
      <c r="A53" s="13" t="s">
        <v>677</v>
      </c>
      <c r="B53" t="s">
        <v>421</v>
      </c>
      <c r="C53" t="s">
        <v>18</v>
      </c>
      <c r="D53" t="s">
        <v>62</v>
      </c>
      <c r="E53" t="s">
        <v>164</v>
      </c>
      <c r="F53" t="s">
        <v>464</v>
      </c>
      <c r="G53">
        <v>2</v>
      </c>
      <c r="H53">
        <v>1</v>
      </c>
      <c r="I53">
        <v>2</v>
      </c>
      <c r="J53">
        <v>0</v>
      </c>
      <c r="K53">
        <v>5</v>
      </c>
      <c r="L53">
        <v>3</v>
      </c>
      <c r="M53">
        <v>2</v>
      </c>
      <c r="N53">
        <v>1</v>
      </c>
      <c r="O53">
        <v>0</v>
      </c>
      <c r="P53" t="s">
        <v>428</v>
      </c>
      <c r="Q53" t="s">
        <v>424</v>
      </c>
      <c r="R53" s="14">
        <v>1400000</v>
      </c>
      <c r="S53" t="s">
        <v>67</v>
      </c>
      <c r="U53">
        <v>-84.081409999999906</v>
      </c>
      <c r="V53">
        <v>9.8770400000000205</v>
      </c>
    </row>
    <row r="54" spans="1:22" x14ac:dyDescent="0.25">
      <c r="A54" s="13" t="s">
        <v>678</v>
      </c>
      <c r="B54" t="s">
        <v>421</v>
      </c>
      <c r="C54" t="s">
        <v>18</v>
      </c>
      <c r="D54" t="s">
        <v>62</v>
      </c>
      <c r="E54" t="s">
        <v>164</v>
      </c>
      <c r="F54" t="s">
        <v>465</v>
      </c>
      <c r="G54">
        <v>4</v>
      </c>
      <c r="H54">
        <v>0</v>
      </c>
      <c r="I54">
        <v>4</v>
      </c>
      <c r="J54">
        <v>0</v>
      </c>
      <c r="K54">
        <v>8</v>
      </c>
      <c r="L54">
        <v>6</v>
      </c>
      <c r="M54">
        <v>2</v>
      </c>
      <c r="N54">
        <v>0</v>
      </c>
      <c r="O54">
        <v>0</v>
      </c>
      <c r="P54" t="s">
        <v>428</v>
      </c>
      <c r="Q54" t="s">
        <v>424</v>
      </c>
      <c r="R54" s="14">
        <v>2620000</v>
      </c>
      <c r="S54" t="s">
        <v>67</v>
      </c>
      <c r="U54">
        <v>-84.081409999999906</v>
      </c>
      <c r="V54">
        <v>9.8770400000000205</v>
      </c>
    </row>
    <row r="55" spans="1:22" x14ac:dyDescent="0.25">
      <c r="A55" s="13" t="s">
        <v>679</v>
      </c>
      <c r="B55" t="s">
        <v>421</v>
      </c>
      <c r="C55" t="s">
        <v>18</v>
      </c>
      <c r="D55" t="s">
        <v>62</v>
      </c>
      <c r="E55" t="s">
        <v>164</v>
      </c>
      <c r="F55" t="s">
        <v>466</v>
      </c>
      <c r="G55">
        <v>0</v>
      </c>
      <c r="H55">
        <v>1</v>
      </c>
      <c r="I55">
        <v>7</v>
      </c>
      <c r="J55">
        <v>2</v>
      </c>
      <c r="K55">
        <v>10</v>
      </c>
      <c r="L55">
        <v>6</v>
      </c>
      <c r="M55">
        <v>4</v>
      </c>
      <c r="N55">
        <v>0</v>
      </c>
      <c r="O55">
        <v>0</v>
      </c>
      <c r="P55" t="s">
        <v>428</v>
      </c>
      <c r="Q55" t="s">
        <v>424</v>
      </c>
      <c r="R55" s="1">
        <v>2850000</v>
      </c>
      <c r="S55" t="s">
        <v>67</v>
      </c>
      <c r="U55">
        <v>-84.081409999999906</v>
      </c>
      <c r="V55">
        <v>9.8770400000000205</v>
      </c>
    </row>
    <row r="56" spans="1:22" x14ac:dyDescent="0.25">
      <c r="A56" s="13" t="s">
        <v>680</v>
      </c>
      <c r="B56" t="s">
        <v>421</v>
      </c>
      <c r="C56" t="s">
        <v>18</v>
      </c>
      <c r="D56" t="s">
        <v>62</v>
      </c>
      <c r="E56" t="s">
        <v>164</v>
      </c>
      <c r="F56" t="s">
        <v>467</v>
      </c>
      <c r="G56">
        <v>1</v>
      </c>
      <c r="H56">
        <v>1</v>
      </c>
      <c r="I56">
        <v>8</v>
      </c>
      <c r="J56">
        <v>0</v>
      </c>
      <c r="K56">
        <v>10</v>
      </c>
      <c r="L56">
        <v>5</v>
      </c>
      <c r="M56">
        <v>5</v>
      </c>
      <c r="N56">
        <v>0</v>
      </c>
      <c r="O56">
        <v>0</v>
      </c>
      <c r="P56" t="s">
        <v>428</v>
      </c>
      <c r="Q56" t="s">
        <v>424</v>
      </c>
      <c r="R56" s="1">
        <v>2230000</v>
      </c>
      <c r="S56" t="s">
        <v>67</v>
      </c>
      <c r="U56">
        <v>-84.081409999999906</v>
      </c>
      <c r="V56">
        <v>9.8770400000000205</v>
      </c>
    </row>
    <row r="57" spans="1:22" x14ac:dyDescent="0.25">
      <c r="A57" s="13" t="s">
        <v>681</v>
      </c>
      <c r="B57" t="s">
        <v>421</v>
      </c>
      <c r="C57" t="s">
        <v>18</v>
      </c>
      <c r="D57" t="s">
        <v>62</v>
      </c>
      <c r="E57" t="s">
        <v>164</v>
      </c>
      <c r="F57" t="s">
        <v>468</v>
      </c>
      <c r="G57">
        <v>5</v>
      </c>
      <c r="H57">
        <v>1</v>
      </c>
      <c r="I57">
        <v>12</v>
      </c>
      <c r="J57">
        <v>0</v>
      </c>
      <c r="K57">
        <v>18</v>
      </c>
      <c r="L57">
        <v>8</v>
      </c>
      <c r="M57">
        <v>10</v>
      </c>
      <c r="N57">
        <v>2</v>
      </c>
      <c r="O57">
        <v>0</v>
      </c>
      <c r="P57" t="s">
        <v>428</v>
      </c>
      <c r="R57" s="1">
        <v>4700000</v>
      </c>
      <c r="S57" t="s">
        <v>67</v>
      </c>
      <c r="U57">
        <v>-84.081409999999906</v>
      </c>
      <c r="V57">
        <v>9.8770400000000205</v>
      </c>
    </row>
    <row r="58" spans="1:22" x14ac:dyDescent="0.25">
      <c r="A58" s="13" t="s">
        <v>682</v>
      </c>
      <c r="B58" t="s">
        <v>421</v>
      </c>
      <c r="C58" t="s">
        <v>18</v>
      </c>
      <c r="D58" t="s">
        <v>62</v>
      </c>
      <c r="E58" t="s">
        <v>164</v>
      </c>
      <c r="F58" t="s">
        <v>469</v>
      </c>
      <c r="G58">
        <v>2</v>
      </c>
      <c r="H58">
        <v>0</v>
      </c>
      <c r="I58">
        <v>6</v>
      </c>
      <c r="J58">
        <v>0</v>
      </c>
      <c r="K58">
        <v>8</v>
      </c>
      <c r="L58">
        <v>6</v>
      </c>
      <c r="M58">
        <v>2</v>
      </c>
      <c r="N58">
        <v>0</v>
      </c>
      <c r="O58">
        <v>0</v>
      </c>
      <c r="P58" t="s">
        <v>428</v>
      </c>
      <c r="Q58" t="s">
        <v>424</v>
      </c>
      <c r="R58" s="1">
        <v>3310000</v>
      </c>
      <c r="S58" t="s">
        <v>67</v>
      </c>
      <c r="U58">
        <v>-84.081409999999906</v>
      </c>
      <c r="V58">
        <v>9.8770400000000205</v>
      </c>
    </row>
    <row r="59" spans="1:22" x14ac:dyDescent="0.25">
      <c r="A59" s="13" t="s">
        <v>683</v>
      </c>
      <c r="B59" t="s">
        <v>421</v>
      </c>
      <c r="C59" t="s">
        <v>18</v>
      </c>
      <c r="D59" t="s">
        <v>62</v>
      </c>
      <c r="E59" t="s">
        <v>164</v>
      </c>
      <c r="F59" t="s">
        <v>470</v>
      </c>
      <c r="G59">
        <v>0</v>
      </c>
      <c r="H59">
        <v>0</v>
      </c>
      <c r="I59">
        <v>2</v>
      </c>
      <c r="J59">
        <v>0</v>
      </c>
      <c r="K59">
        <v>2</v>
      </c>
      <c r="L59">
        <v>1</v>
      </c>
      <c r="M59">
        <v>1</v>
      </c>
      <c r="N59">
        <v>0</v>
      </c>
      <c r="O59">
        <v>0</v>
      </c>
      <c r="P59" t="s">
        <v>428</v>
      </c>
      <c r="Q59" t="s">
        <v>424</v>
      </c>
      <c r="R59" s="1">
        <v>890000</v>
      </c>
      <c r="S59" t="s">
        <v>67</v>
      </c>
      <c r="U59">
        <v>-84.081409999999906</v>
      </c>
      <c r="V59">
        <v>9.8770400000000205</v>
      </c>
    </row>
    <row r="60" spans="1:22" x14ac:dyDescent="0.25">
      <c r="A60" s="13" t="s">
        <v>684</v>
      </c>
      <c r="B60" t="s">
        <v>421</v>
      </c>
      <c r="C60" t="s">
        <v>18</v>
      </c>
      <c r="D60" t="s">
        <v>62</v>
      </c>
      <c r="E60" t="s">
        <v>70</v>
      </c>
      <c r="F60" t="s">
        <v>471</v>
      </c>
      <c r="G60">
        <v>19</v>
      </c>
      <c r="H60">
        <v>2</v>
      </c>
      <c r="I60">
        <v>27</v>
      </c>
      <c r="J60">
        <v>0</v>
      </c>
      <c r="K60">
        <v>48</v>
      </c>
      <c r="L60">
        <v>22</v>
      </c>
      <c r="M60">
        <v>26</v>
      </c>
      <c r="N60">
        <v>3</v>
      </c>
      <c r="O60">
        <v>0</v>
      </c>
      <c r="P60" t="s">
        <v>428</v>
      </c>
      <c r="Q60" t="s">
        <v>424</v>
      </c>
      <c r="R60" s="14">
        <v>7085003</v>
      </c>
      <c r="S60" t="s">
        <v>67</v>
      </c>
      <c r="U60">
        <v>-84.047430000000006</v>
      </c>
      <c r="V60">
        <v>9.8690600000000295</v>
      </c>
    </row>
    <row r="61" spans="1:22" x14ac:dyDescent="0.25">
      <c r="A61" s="13" t="s">
        <v>685</v>
      </c>
      <c r="B61" t="s">
        <v>421</v>
      </c>
      <c r="C61" t="s">
        <v>18</v>
      </c>
      <c r="D61" t="s">
        <v>62</v>
      </c>
      <c r="E61" t="s">
        <v>70</v>
      </c>
      <c r="F61" t="s">
        <v>472</v>
      </c>
      <c r="G61">
        <v>0</v>
      </c>
      <c r="H61">
        <v>0</v>
      </c>
      <c r="I61">
        <v>2</v>
      </c>
      <c r="J61">
        <v>0</v>
      </c>
      <c r="K61">
        <v>2</v>
      </c>
      <c r="L61">
        <v>1</v>
      </c>
      <c r="M61">
        <v>1</v>
      </c>
      <c r="N61">
        <v>0</v>
      </c>
      <c r="O61">
        <v>0</v>
      </c>
      <c r="P61" t="s">
        <v>428</v>
      </c>
      <c r="Q61" t="s">
        <v>424</v>
      </c>
      <c r="R61" s="1">
        <v>520000</v>
      </c>
      <c r="S61" t="s">
        <v>67</v>
      </c>
      <c r="U61">
        <v>-84.048339999999897</v>
      </c>
      <c r="V61">
        <v>9.8709000000000593</v>
      </c>
    </row>
    <row r="62" spans="1:22" x14ac:dyDescent="0.25">
      <c r="A62" s="13" t="s">
        <v>686</v>
      </c>
      <c r="B62" t="s">
        <v>421</v>
      </c>
      <c r="C62" t="s">
        <v>18</v>
      </c>
      <c r="D62" t="s">
        <v>62</v>
      </c>
      <c r="E62" t="s">
        <v>148</v>
      </c>
      <c r="F62" t="s">
        <v>148</v>
      </c>
      <c r="G62">
        <v>4</v>
      </c>
      <c r="H62">
        <v>2</v>
      </c>
      <c r="I62">
        <v>12</v>
      </c>
      <c r="J62">
        <v>1</v>
      </c>
      <c r="K62">
        <v>19</v>
      </c>
      <c r="L62">
        <v>8</v>
      </c>
      <c r="M62">
        <v>11</v>
      </c>
      <c r="N62">
        <v>0</v>
      </c>
      <c r="O62">
        <v>0</v>
      </c>
      <c r="P62" t="s">
        <v>428</v>
      </c>
      <c r="Q62" t="s">
        <v>424</v>
      </c>
      <c r="R62" s="14">
        <v>2520000</v>
      </c>
      <c r="S62" t="s">
        <v>67</v>
      </c>
      <c r="U62">
        <v>-84.058229999999995</v>
      </c>
      <c r="V62">
        <v>9.8879800000000202</v>
      </c>
    </row>
    <row r="63" spans="1:22" x14ac:dyDescent="0.25">
      <c r="A63" s="13" t="s">
        <v>687</v>
      </c>
      <c r="B63" t="s">
        <v>421</v>
      </c>
      <c r="C63" t="s">
        <v>18</v>
      </c>
      <c r="D63" t="s">
        <v>62</v>
      </c>
      <c r="E63" t="s">
        <v>148</v>
      </c>
      <c r="F63" t="s">
        <v>473</v>
      </c>
      <c r="G63">
        <v>0</v>
      </c>
      <c r="H63">
        <v>1</v>
      </c>
      <c r="I63">
        <v>2</v>
      </c>
      <c r="J63">
        <v>1</v>
      </c>
      <c r="K63">
        <v>4</v>
      </c>
      <c r="L63">
        <v>0</v>
      </c>
      <c r="M63">
        <v>4</v>
      </c>
      <c r="N63">
        <v>0</v>
      </c>
      <c r="O63">
        <v>0</v>
      </c>
      <c r="P63" t="s">
        <v>428</v>
      </c>
      <c r="R63" s="1">
        <v>1200000</v>
      </c>
      <c r="S63" t="s">
        <v>67</v>
      </c>
      <c r="U63">
        <v>-84.058229999999995</v>
      </c>
      <c r="V63">
        <v>9.8879800000000202</v>
      </c>
    </row>
    <row r="64" spans="1:22" x14ac:dyDescent="0.25">
      <c r="A64" s="13" t="s">
        <v>688</v>
      </c>
      <c r="B64" t="s">
        <v>421</v>
      </c>
      <c r="C64" t="s">
        <v>18</v>
      </c>
      <c r="D64" t="s">
        <v>62</v>
      </c>
      <c r="E64" t="s">
        <v>82</v>
      </c>
      <c r="F64" t="s">
        <v>441</v>
      </c>
      <c r="G64">
        <v>1</v>
      </c>
      <c r="H64">
        <v>0</v>
      </c>
      <c r="I64">
        <v>2</v>
      </c>
      <c r="J64">
        <v>0</v>
      </c>
      <c r="K64">
        <v>3</v>
      </c>
      <c r="L64">
        <v>2</v>
      </c>
      <c r="M64">
        <v>1</v>
      </c>
      <c r="N64">
        <v>0</v>
      </c>
      <c r="O64">
        <v>0</v>
      </c>
      <c r="P64" t="s">
        <v>428</v>
      </c>
      <c r="Q64" t="s">
        <v>424</v>
      </c>
      <c r="R64" s="1">
        <v>1000000</v>
      </c>
      <c r="S64" t="s">
        <v>67</v>
      </c>
      <c r="U64">
        <v>-84.051810000000003</v>
      </c>
      <c r="V64">
        <v>9.8981800000000106</v>
      </c>
    </row>
    <row r="65" spans="1:22" x14ac:dyDescent="0.25">
      <c r="A65" s="13" t="s">
        <v>689</v>
      </c>
      <c r="B65" t="s">
        <v>421</v>
      </c>
      <c r="C65" t="s">
        <v>18</v>
      </c>
      <c r="D65" t="s">
        <v>62</v>
      </c>
      <c r="E65" t="s">
        <v>109</v>
      </c>
      <c r="F65" t="s">
        <v>441</v>
      </c>
      <c r="G65">
        <v>3</v>
      </c>
      <c r="H65">
        <v>2</v>
      </c>
      <c r="I65">
        <v>6</v>
      </c>
      <c r="J65">
        <v>0</v>
      </c>
      <c r="K65">
        <v>11</v>
      </c>
      <c r="L65">
        <v>1</v>
      </c>
      <c r="M65">
        <v>10</v>
      </c>
      <c r="N65">
        <v>2</v>
      </c>
      <c r="O65">
        <v>0</v>
      </c>
      <c r="P65" t="s">
        <v>428</v>
      </c>
      <c r="Q65" t="s">
        <v>424</v>
      </c>
      <c r="R65" s="1">
        <v>2815000</v>
      </c>
      <c r="S65" t="s">
        <v>67</v>
      </c>
      <c r="U65">
        <v>-84.073719999999994</v>
      </c>
      <c r="V65">
        <v>9.8798400000000601</v>
      </c>
    </row>
    <row r="66" spans="1:22" x14ac:dyDescent="0.25">
      <c r="A66" s="13" t="s">
        <v>690</v>
      </c>
      <c r="B66" t="s">
        <v>421</v>
      </c>
      <c r="C66" t="s">
        <v>18</v>
      </c>
      <c r="D66" t="s">
        <v>62</v>
      </c>
      <c r="E66" t="s">
        <v>109</v>
      </c>
      <c r="F66" t="s">
        <v>757</v>
      </c>
      <c r="G66">
        <v>15</v>
      </c>
      <c r="H66">
        <v>10</v>
      </c>
      <c r="I66">
        <v>50</v>
      </c>
      <c r="J66">
        <v>1</v>
      </c>
      <c r="K66">
        <v>76</v>
      </c>
      <c r="L66">
        <v>41</v>
      </c>
      <c r="M66">
        <v>35</v>
      </c>
      <c r="N66">
        <v>3</v>
      </c>
      <c r="O66">
        <v>0</v>
      </c>
      <c r="P66" t="s">
        <v>428</v>
      </c>
      <c r="Q66" t="s">
        <v>424</v>
      </c>
      <c r="R66" s="1">
        <v>20995000</v>
      </c>
      <c r="S66" t="s">
        <v>67</v>
      </c>
      <c r="U66">
        <v>-84.073719999999994</v>
      </c>
      <c r="V66">
        <v>9.8798400000000601</v>
      </c>
    </row>
    <row r="67" spans="1:22" x14ac:dyDescent="0.25">
      <c r="A67" s="13" t="s">
        <v>691</v>
      </c>
      <c r="B67" t="s">
        <v>421</v>
      </c>
      <c r="C67" t="s">
        <v>18</v>
      </c>
      <c r="D67" t="s">
        <v>62</v>
      </c>
      <c r="E67" t="s">
        <v>109</v>
      </c>
      <c r="F67" t="s">
        <v>474</v>
      </c>
      <c r="G67">
        <v>0</v>
      </c>
      <c r="H67">
        <v>0</v>
      </c>
      <c r="I67">
        <v>2</v>
      </c>
      <c r="J67">
        <v>1</v>
      </c>
      <c r="K67">
        <v>3</v>
      </c>
      <c r="L67">
        <v>2</v>
      </c>
      <c r="M67">
        <v>1</v>
      </c>
      <c r="N67">
        <v>0</v>
      </c>
      <c r="O67">
        <v>0</v>
      </c>
      <c r="P67" t="s">
        <v>428</v>
      </c>
      <c r="Q67" t="s">
        <v>424</v>
      </c>
      <c r="R67" s="1">
        <v>400000</v>
      </c>
      <c r="S67" t="s">
        <v>67</v>
      </c>
      <c r="U67">
        <v>-84.073719999999994</v>
      </c>
      <c r="V67">
        <v>9.8798400000000601</v>
      </c>
    </row>
    <row r="68" spans="1:22" x14ac:dyDescent="0.25">
      <c r="A68" s="13" t="s">
        <v>692</v>
      </c>
      <c r="B68" t="s">
        <v>421</v>
      </c>
      <c r="C68" t="s">
        <v>18</v>
      </c>
      <c r="D68" t="s">
        <v>62</v>
      </c>
      <c r="E68" t="s">
        <v>109</v>
      </c>
      <c r="F68" t="s">
        <v>758</v>
      </c>
      <c r="G68">
        <v>2</v>
      </c>
      <c r="H68">
        <v>0</v>
      </c>
      <c r="I68">
        <v>2</v>
      </c>
      <c r="J68">
        <v>0</v>
      </c>
      <c r="K68">
        <v>4</v>
      </c>
      <c r="L68">
        <v>2</v>
      </c>
      <c r="M68">
        <v>2</v>
      </c>
      <c r="N68">
        <v>0</v>
      </c>
      <c r="O68">
        <v>0</v>
      </c>
      <c r="P68" t="s">
        <v>475</v>
      </c>
      <c r="Q68" t="s">
        <v>424</v>
      </c>
      <c r="R68" s="1">
        <v>800000</v>
      </c>
      <c r="S68" t="s">
        <v>67</v>
      </c>
      <c r="U68">
        <v>-84.073719999999994</v>
      </c>
      <c r="V68">
        <v>9.8798400000000601</v>
      </c>
    </row>
    <row r="69" spans="1:22" x14ac:dyDescent="0.25">
      <c r="A69" s="13" t="s">
        <v>693</v>
      </c>
      <c r="B69" t="s">
        <v>421</v>
      </c>
      <c r="C69" t="s">
        <v>18</v>
      </c>
      <c r="D69" t="s">
        <v>62</v>
      </c>
      <c r="E69" t="s">
        <v>201</v>
      </c>
      <c r="F69" t="s">
        <v>476</v>
      </c>
      <c r="G69">
        <v>8</v>
      </c>
      <c r="H69">
        <v>1</v>
      </c>
      <c r="I69">
        <v>15</v>
      </c>
      <c r="J69">
        <v>1</v>
      </c>
      <c r="K69">
        <v>25</v>
      </c>
      <c r="L69">
        <v>13</v>
      </c>
      <c r="M69">
        <v>12</v>
      </c>
      <c r="N69">
        <v>1</v>
      </c>
      <c r="O69">
        <v>0</v>
      </c>
      <c r="P69" t="s">
        <v>443</v>
      </c>
      <c r="Q69" t="s">
        <v>424</v>
      </c>
      <c r="R69" s="1">
        <v>5270000</v>
      </c>
      <c r="S69" t="s">
        <v>67</v>
      </c>
      <c r="U69">
        <v>-84.081119999999999</v>
      </c>
      <c r="V69">
        <v>9.8919000000000405</v>
      </c>
    </row>
  </sheetData>
  <autoFilter ref="A2:V69" xr:uid="{470C95B1-55C3-41EA-BD11-A4A156B88F29}">
    <sortState xmlns:xlrd2="http://schemas.microsoft.com/office/spreadsheetml/2017/richdata2" ref="A3:V70">
      <sortCondition ref="D2"/>
    </sortState>
  </autoFilter>
  <mergeCells count="1">
    <mergeCell ref="A1:V1"/>
  </mergeCells>
  <phoneticPr fontId="7"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8945E-05F2-4411-AE12-DAC26DAC0F2C}">
  <dimension ref="A1:T5"/>
  <sheetViews>
    <sheetView workbookViewId="0">
      <selection activeCell="A6" sqref="A6"/>
    </sheetView>
  </sheetViews>
  <sheetFormatPr baseColWidth="10" defaultRowHeight="15" x14ac:dyDescent="0.25"/>
  <cols>
    <col min="1" max="1" width="16.28515625" customWidth="1"/>
    <col min="2" max="2" width="15" customWidth="1"/>
    <col min="16" max="16" width="16.5703125" style="1" customWidth="1"/>
    <col min="18" max="18" width="13.140625" customWidth="1"/>
  </cols>
  <sheetData>
    <row r="1" spans="1:20" ht="60" customHeight="1" x14ac:dyDescent="0.25">
      <c r="A1" s="39" t="s">
        <v>488</v>
      </c>
      <c r="B1" s="40"/>
      <c r="C1" s="40"/>
      <c r="D1" s="40"/>
      <c r="E1" s="40"/>
      <c r="F1" s="40"/>
      <c r="G1" s="40"/>
      <c r="H1" s="40"/>
      <c r="I1" s="40"/>
      <c r="J1" s="40"/>
      <c r="K1" s="40"/>
      <c r="L1" s="40"/>
      <c r="M1" s="40"/>
      <c r="N1" s="40"/>
      <c r="O1" s="40"/>
      <c r="P1" s="40"/>
      <c r="Q1" s="40"/>
      <c r="R1" s="40"/>
      <c r="S1" s="40"/>
      <c r="T1" s="40"/>
    </row>
    <row r="2" spans="1:20" s="13" customFormat="1" ht="49.5" customHeight="1" x14ac:dyDescent="0.25">
      <c r="A2" s="3" t="s">
        <v>497</v>
      </c>
      <c r="B2" s="3" t="s">
        <v>0</v>
      </c>
      <c r="C2" s="3" t="s">
        <v>1</v>
      </c>
      <c r="D2" s="3" t="s">
        <v>2</v>
      </c>
      <c r="E2" s="3" t="s">
        <v>3</v>
      </c>
      <c r="F2" s="3" t="s">
        <v>4</v>
      </c>
      <c r="G2" s="3" t="s">
        <v>5</v>
      </c>
      <c r="H2" s="3" t="s">
        <v>6</v>
      </c>
      <c r="I2" s="3" t="s">
        <v>7</v>
      </c>
      <c r="J2" s="3" t="s">
        <v>8</v>
      </c>
      <c r="K2" s="3" t="s">
        <v>14</v>
      </c>
      <c r="L2" s="3" t="s">
        <v>9</v>
      </c>
      <c r="M2" s="3" t="s">
        <v>11</v>
      </c>
      <c r="N2" s="3" t="s">
        <v>88</v>
      </c>
      <c r="O2" s="3" t="s">
        <v>89</v>
      </c>
      <c r="P2" s="12" t="s">
        <v>13</v>
      </c>
      <c r="Q2" s="3" t="s">
        <v>10</v>
      </c>
      <c r="R2" s="3" t="s">
        <v>90</v>
      </c>
      <c r="S2" s="3" t="s">
        <v>15</v>
      </c>
      <c r="T2" s="3" t="s">
        <v>16</v>
      </c>
    </row>
    <row r="3" spans="1:20" s="13" customFormat="1" x14ac:dyDescent="0.25">
      <c r="A3" s="6" t="s">
        <v>774</v>
      </c>
      <c r="B3" s="6" t="s">
        <v>17</v>
      </c>
      <c r="C3" s="6" t="s">
        <v>18</v>
      </c>
      <c r="D3" s="6" t="s">
        <v>19</v>
      </c>
      <c r="E3" s="6" t="s">
        <v>20</v>
      </c>
      <c r="F3" s="6" t="s">
        <v>21</v>
      </c>
      <c r="G3" s="8" t="s">
        <v>22</v>
      </c>
      <c r="H3" s="6">
        <v>0.3</v>
      </c>
      <c r="I3" s="6">
        <v>6</v>
      </c>
      <c r="J3" s="6" t="s">
        <v>23</v>
      </c>
      <c r="K3" s="6">
        <v>800</v>
      </c>
      <c r="L3" s="6" t="s">
        <v>24</v>
      </c>
      <c r="M3" s="6" t="s">
        <v>27</v>
      </c>
      <c r="N3" s="6" t="s">
        <v>28</v>
      </c>
      <c r="O3" s="6" t="s">
        <v>29</v>
      </c>
      <c r="P3" s="7">
        <v>1164110237</v>
      </c>
      <c r="Q3" s="6" t="s">
        <v>25</v>
      </c>
      <c r="R3" s="6" t="s">
        <v>26</v>
      </c>
      <c r="S3" s="6">
        <v>-84.092094313577903</v>
      </c>
      <c r="T3" s="6">
        <v>9.8989319894156704</v>
      </c>
    </row>
    <row r="4" spans="1:20" x14ac:dyDescent="0.25">
      <c r="A4" s="6" t="s">
        <v>775</v>
      </c>
      <c r="B4" t="s">
        <v>17</v>
      </c>
      <c r="C4" t="s">
        <v>18</v>
      </c>
      <c r="D4" t="s">
        <v>19</v>
      </c>
      <c r="E4" t="s">
        <v>20</v>
      </c>
      <c r="F4" t="s">
        <v>30</v>
      </c>
      <c r="G4" s="2" t="s">
        <v>31</v>
      </c>
      <c r="H4" s="2">
        <v>0.35</v>
      </c>
      <c r="I4" s="2">
        <v>6</v>
      </c>
      <c r="J4" t="s">
        <v>32</v>
      </c>
      <c r="K4">
        <v>500</v>
      </c>
      <c r="L4" t="s">
        <v>33</v>
      </c>
      <c r="M4" t="s">
        <v>27</v>
      </c>
      <c r="N4" t="s">
        <v>28</v>
      </c>
      <c r="O4" t="s">
        <v>29</v>
      </c>
      <c r="P4" s="1">
        <v>1377028450</v>
      </c>
      <c r="Q4" t="s">
        <v>25</v>
      </c>
      <c r="R4" t="s">
        <v>34</v>
      </c>
      <c r="S4">
        <v>-84.0863681326083</v>
      </c>
      <c r="T4">
        <v>9.8925741122719799</v>
      </c>
    </row>
    <row r="5" spans="1:20" x14ac:dyDescent="0.25">
      <c r="A5" s="6" t="s">
        <v>776</v>
      </c>
      <c r="B5" t="s">
        <v>17</v>
      </c>
      <c r="C5" t="s">
        <v>18</v>
      </c>
      <c r="D5" t="s">
        <v>19</v>
      </c>
      <c r="E5" t="s">
        <v>20</v>
      </c>
      <c r="F5" t="s">
        <v>35</v>
      </c>
      <c r="G5" s="2" t="s">
        <v>36</v>
      </c>
      <c r="H5" s="2">
        <v>0.75</v>
      </c>
      <c r="I5" s="2">
        <v>6</v>
      </c>
      <c r="J5" t="s">
        <v>37</v>
      </c>
      <c r="K5">
        <v>1200</v>
      </c>
      <c r="L5" t="s">
        <v>38</v>
      </c>
      <c r="M5" t="s">
        <v>27</v>
      </c>
      <c r="N5" t="s">
        <v>28</v>
      </c>
      <c r="O5" t="s">
        <v>29</v>
      </c>
      <c r="P5" s="1">
        <v>291027525</v>
      </c>
      <c r="Q5" t="s">
        <v>25</v>
      </c>
      <c r="R5" t="s">
        <v>34</v>
      </c>
      <c r="S5">
        <v>-84.091579999999993</v>
      </c>
      <c r="T5">
        <v>9.9013300000000406</v>
      </c>
    </row>
  </sheetData>
  <mergeCells count="1">
    <mergeCell ref="A1:T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347128E6F3B5B4F8FD3F503E701AA01" ma:contentTypeVersion="14" ma:contentTypeDescription="Crear nuevo documento." ma:contentTypeScope="" ma:versionID="fa76ee7e336575f87ddfe9d9b1cd12fe">
  <xsd:schema xmlns:xsd="http://www.w3.org/2001/XMLSchema" xmlns:xs="http://www.w3.org/2001/XMLSchema" xmlns:p="http://schemas.microsoft.com/office/2006/metadata/properties" xmlns:ns2="1d53f76f-5fb9-46e8-baaf-6cbdc5ee46ad" xmlns:ns3="dbb9e94c-2a44-4557-8076-c13b38405f67" targetNamespace="http://schemas.microsoft.com/office/2006/metadata/properties" ma:root="true" ma:fieldsID="67b7f3a3dafff5be889d358e80ee305f" ns2:_="" ns3:_="">
    <xsd:import namespace="1d53f76f-5fb9-46e8-baaf-6cbdc5ee46ad"/>
    <xsd:import namespace="dbb9e94c-2a44-4557-8076-c13b38405f67"/>
    <xsd:element name="properties">
      <xsd:complexType>
        <xsd:sequence>
          <xsd:element name="documentManagement">
            <xsd:complexType>
              <xsd:all>
                <xsd:element ref="ns2:SharedWithUser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53f76f-5fb9-46e8-baaf-6cbdc5ee46ad" elementFormDefault="qualified">
    <xsd:import namespace="http://schemas.microsoft.com/office/2006/documentManagement/types"/>
    <xsd:import namespace="http://schemas.microsoft.com/office/infopath/2007/PartnerControls"/>
    <xsd:element name="SharedWithUsers" ma:index="8" nillable="true" ma:displayName="Compartido con" ma:list="UserInfo" ma:SearchPeopleOnly="false" ma:internalName="SharedWithUsers"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Etiquetas de imagen" ma:readOnly="false" ma:fieldId="{5cf76f15-5ced-4ddc-b409-7134ff3c332f}" ma:taxonomyMulti="true" ma:sspId="8d7384ca-cf13-4555-b9a0-6499c24bc3b7"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b9e94c-2a44-4557-8076-c13b38405f67"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d5a99fc6-88ad-4925-ad29-8e9f11b4c2bf}" ma:internalName="TaxCatchAll" ma:showField="CatchAllData" ma:web="dbb9e94c-2a44-4557-8076-c13b38405f6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1d53f76f-5fb9-46e8-baaf-6cbdc5ee46ad">
      <UserInfo>
        <DisplayName/>
        <AccountId xsi:nil="true"/>
        <AccountType/>
      </UserInfo>
    </SharedWithUsers>
    <lcf76f155ced4ddcb4097134ff3c332f xmlns="1d53f76f-5fb9-46e8-baaf-6cbdc5ee46ad">
      <Terms xmlns="http://schemas.microsoft.com/office/infopath/2007/PartnerControls"/>
    </lcf76f155ced4ddcb4097134ff3c332f>
    <TaxCatchAll xmlns="dbb9e94c-2a44-4557-8076-c13b38405f67" xsi:nil="true"/>
  </documentManagement>
</p:properties>
</file>

<file path=customXml/itemProps1.xml><?xml version="1.0" encoding="utf-8"?>
<ds:datastoreItem xmlns:ds="http://schemas.openxmlformats.org/officeDocument/2006/customXml" ds:itemID="{020F6CD3-5F2D-4290-9AC7-7A75E91982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53f76f-5fb9-46e8-baaf-6cbdc5ee46ad"/>
    <ds:schemaRef ds:uri="dbb9e94c-2a44-4557-8076-c13b38405f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CDFF6F-9A78-47F0-972B-353E1136ADE3}">
  <ds:schemaRefs>
    <ds:schemaRef ds:uri="http://schemas.microsoft.com/sharepoint/v3/contenttype/forms"/>
  </ds:schemaRefs>
</ds:datastoreItem>
</file>

<file path=customXml/itemProps3.xml><?xml version="1.0" encoding="utf-8"?>
<ds:datastoreItem xmlns:ds="http://schemas.openxmlformats.org/officeDocument/2006/customXml" ds:itemID="{C8508FFD-44DA-409F-98A6-60050D34DE9A}">
  <ds:schemaRefs>
    <ds:schemaRef ds:uri="http://purl.org/dc/dcmitype/"/>
    <ds:schemaRef ds:uri="http://purl.org/dc/terms/"/>
    <ds:schemaRef ds:uri="http://schemas.microsoft.com/office/2006/documentManagement/types"/>
    <ds:schemaRef ds:uri="http://www.w3.org/XML/1998/namespace"/>
    <ds:schemaRef ds:uri="dbb9e94c-2a44-4557-8076-c13b38405f67"/>
    <ds:schemaRef ds:uri="1d53f76f-5fb9-46e8-baaf-6cbdc5ee46ad"/>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RESUMEN</vt:lpstr>
      <vt:lpstr>Carreteras</vt:lpstr>
      <vt:lpstr>Puentes</vt:lpstr>
      <vt:lpstr>Alcantarillas y Vados</vt:lpstr>
      <vt:lpstr>Ríos y Quebradas</vt:lpstr>
      <vt:lpstr>Edificios Públicos</vt:lpstr>
      <vt:lpstr>Vivienda</vt:lpstr>
      <vt:lpstr>Social</vt:lpstr>
      <vt:lpstr>Obras Correctivas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Nuria Campos Sanchez</dc:creator>
  <cp:lastModifiedBy>Rolando Cruz Flores</cp:lastModifiedBy>
  <dcterms:created xsi:type="dcterms:W3CDTF">2022-11-28T21:29:43Z</dcterms:created>
  <dcterms:modified xsi:type="dcterms:W3CDTF">2023-07-11T22:04:54Z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0x0101004347128E6F3B5B4F8FD3F503E701AA01</vt:lpwstr>
  </property>
  <property fmtid="{D5CDD505-2E9C-101B-9397-08002B2CF9AE}" pid="3" name="MediaServiceImageTags">
    <vt:lpwstr/>
  </property>
</Properties>
</file>