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lopez\Desktop\Índice de Transparencia\"/>
    </mc:Choice>
  </mc:AlternateContent>
  <bookViews>
    <workbookView xWindow="0" yWindow="0" windowWidth="28800" windowHeight="11730"/>
  </bookViews>
  <sheets>
    <sheet name="DATOS GENERALES Y CUANTIT 2018" sheetId="1" r:id="rId1"/>
    <sheet name="SITUACIONES NO REGULADAS 2018" sheetId="2" r:id="rId2"/>
    <sheet name="Acciones aplicadas 2017" sheetId="3" r:id="rId3"/>
    <sheet name="CAPACITACIÓN 2017-2018" sheetId="4" r:id="rId4"/>
  </sheets>
  <definedNames>
    <definedName name="INSTITUCIÓN" localSheetId="0">'DATOS GENERALES Y CUANTIT 2018'!$B$39:$B$84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" i="1" l="1"/>
  <c r="I44" i="1"/>
  <c r="G44" i="1"/>
  <c r="E44" i="1"/>
  <c r="C44" i="1"/>
  <c r="M43" i="1"/>
  <c r="H43" i="1"/>
  <c r="M42" i="1"/>
  <c r="M41" i="1"/>
  <c r="L41" i="1"/>
  <c r="M40" i="1"/>
  <c r="Q39" i="1"/>
  <c r="Q44" i="1" s="1"/>
  <c r="M39" i="1"/>
  <c r="U27" i="1"/>
  <c r="Q27" i="1"/>
  <c r="L40" i="1" s="1"/>
  <c r="K27" i="1"/>
  <c r="J27" i="1"/>
  <c r="F27" i="1" s="1"/>
  <c r="J43" i="1" l="1"/>
  <c r="F42" i="1"/>
  <c r="F39" i="1"/>
  <c r="J40" i="1"/>
  <c r="H42" i="1"/>
  <c r="H39" i="1"/>
  <c r="M44" i="1"/>
  <c r="J39" i="1"/>
  <c r="D41" i="1"/>
  <c r="D43" i="1"/>
  <c r="D42" i="1"/>
  <c r="D40" i="1"/>
  <c r="L39" i="1"/>
  <c r="F41" i="1"/>
  <c r="F43" i="1"/>
  <c r="S39" i="1"/>
  <c r="P39" i="1" s="1"/>
  <c r="P44" i="1" s="1"/>
  <c r="N41" i="1"/>
  <c r="O44" i="1"/>
  <c r="F40" i="1"/>
  <c r="H41" i="1"/>
  <c r="J42" i="1"/>
  <c r="L43" i="1"/>
  <c r="H40" i="1"/>
  <c r="H44" i="1" s="1"/>
  <c r="J41" i="1"/>
  <c r="L42" i="1"/>
  <c r="L44" i="1" s="1"/>
  <c r="D39" i="1"/>
  <c r="N43" i="1" l="1"/>
  <c r="N42" i="1"/>
  <c r="J44" i="1"/>
  <c r="N40" i="1"/>
  <c r="R39" i="1"/>
  <c r="R44" i="1" s="1"/>
  <c r="N39" i="1"/>
  <c r="D44" i="1"/>
  <c r="F44" i="1"/>
  <c r="N44" i="1" l="1"/>
  <c r="S44" i="1" s="1"/>
</calcChain>
</file>

<file path=xl/sharedStrings.xml><?xml version="1.0" encoding="utf-8"?>
<sst xmlns="http://schemas.openxmlformats.org/spreadsheetml/2006/main" count="138" uniqueCount="83">
  <si>
    <t>REPORTE DE RESULTADOS DEL PROCESO DE EVALUACION DEL DESEMPEÑO 2018</t>
  </si>
  <si>
    <t>DIRECCIÓN GENERAL DE SERVICIO CIVIL</t>
  </si>
  <si>
    <t>ÁREA DE GESTIÓN DE RECURSOS HUMANOS</t>
  </si>
  <si>
    <t>1) DATOS GENERALES INSTITUCIONALES.</t>
  </si>
  <si>
    <t>PERÍODO</t>
  </si>
  <si>
    <t>NOMBRE DE LA INSTITUCIÓN</t>
  </si>
  <si>
    <t>DATOS GENERALES</t>
  </si>
  <si>
    <t>DATOS PUESTOS FUERA DEL RSC*</t>
  </si>
  <si>
    <t>DATOS FUNCIONARIOS DENTRO DEL RSC</t>
  </si>
  <si>
    <t xml:space="preserve">DATOS FUNCIONARIOS EVALUADOS </t>
  </si>
  <si>
    <t>CANTIDAD PUESTOS DENTRO DEL RSC</t>
  </si>
  <si>
    <t xml:space="preserve">CANTIDAD PUESTOS FUERA DEL RSC </t>
  </si>
  <si>
    <t>CANTIDAD DE PUESTOS FUERA DEL RSC</t>
  </si>
  <si>
    <t>Excluidos</t>
  </si>
  <si>
    <t>Confianza</t>
  </si>
  <si>
    <t>Exceptuados</t>
  </si>
  <si>
    <t>Oposición</t>
  </si>
  <si>
    <t>Otros</t>
  </si>
  <si>
    <t>FUNCIONARIOS DENTRO DEL RSC</t>
  </si>
  <si>
    <t>Funcionarios Evaluados</t>
  </si>
  <si>
    <t>Funcionarios con Disconformidad</t>
  </si>
  <si>
    <t xml:space="preserve">Funcionarios No Evaluados </t>
  </si>
  <si>
    <t xml:space="preserve">FUNCIONARIOS EVALUADOS </t>
  </si>
  <si>
    <t>Funcionarios evaluados en el periodo establecido</t>
  </si>
  <si>
    <t>Funcionarios evaluados  Extemporáneamente</t>
  </si>
  <si>
    <t>Ocupados en Propiedad</t>
  </si>
  <si>
    <t>Vacantes</t>
  </si>
  <si>
    <t>Con Interino</t>
  </si>
  <si>
    <t>Sin interino</t>
  </si>
  <si>
    <t>Enero a Diciembre 2018</t>
  </si>
  <si>
    <t>Comisión Nacional de Prevención de Riesgos y Atención de Emergencias (CNE)</t>
  </si>
  <si>
    <t>* Incluidos los puestos vacantes y ocupados fuera del RSC.</t>
  </si>
  <si>
    <t>2) DATOS CUANTITATIVOS Y CUALITATIVOS DE LOS FUNCIONARIOS EVALUADOS DENTRO DEL RSC.</t>
  </si>
  <si>
    <t>ESTRATOS</t>
  </si>
  <si>
    <t>Excelente
Absoluto</t>
  </si>
  <si>
    <t>%</t>
  </si>
  <si>
    <t>Muy 
Bueno
Absoluto</t>
  </si>
  <si>
    <t>Bueno
Absoluto</t>
  </si>
  <si>
    <t>Regular 
Absoluto</t>
  </si>
  <si>
    <t>Deficiente
Absoluto</t>
  </si>
  <si>
    <t>TOTAL POR EVALUACION CUANTITATIVA</t>
  </si>
  <si>
    <t>No Evaluados
Absoluto</t>
  </si>
  <si>
    <t>EVALUACIONES CON DISCONFORMIDAD</t>
  </si>
  <si>
    <t xml:space="preserve">TOTAL INSTITUCIONAL </t>
  </si>
  <si>
    <t>Gerencial</t>
  </si>
  <si>
    <t>Profesional</t>
  </si>
  <si>
    <t>Técnico</t>
  </si>
  <si>
    <t>Calificado</t>
  </si>
  <si>
    <t>Operativo</t>
  </si>
  <si>
    <t>TOTAL</t>
  </si>
  <si>
    <t>Datos Generales y Cuantitativos</t>
  </si>
  <si>
    <t>EVALUACIÓN DEL DESEMPEÑO 2018</t>
  </si>
  <si>
    <r>
      <rPr>
        <b/>
        <sz val="10"/>
        <color theme="0"/>
        <rFont val="Arial"/>
        <family val="2"/>
      </rPr>
      <t xml:space="preserve"> CANTIDAD PUESTOS </t>
    </r>
    <r>
      <rPr>
        <b/>
        <sz val="9"/>
        <color theme="0"/>
        <rFont val="Arial"/>
        <family val="2"/>
      </rPr>
      <t>INSTITUCIONALES</t>
    </r>
  </si>
  <si>
    <r>
      <t>3)</t>
    </r>
    <r>
      <rPr>
        <b/>
        <sz val="7"/>
        <color theme="1"/>
        <rFont val="Times New Roman"/>
        <family val="1"/>
      </rPr>
      <t xml:space="preserve">    </t>
    </r>
    <r>
      <rPr>
        <b/>
        <sz val="13"/>
        <color theme="1"/>
        <rFont val="Albertus MT Lt"/>
      </rPr>
      <t>INDIQUE CUÁLES FUERON LAS SITUACIONES NO REGULADAS EN SU PROCEDIMIENTO DE EVALUACION DEL DESEMPEÑO PARA EL AÑO 2018, Y CÓMO SE RESOLVIERON DICHAS SITUACIONES.</t>
    </r>
  </si>
  <si>
    <t xml:space="preserve">SITUACIONES NO REGULADAS EN SU PROCEDIMIENTO DE EVALUACION DEL DESEMPEÑO </t>
  </si>
  <si>
    <t>RESOLUCIÓN DE LA SITUACIÓN NO REGULADA</t>
  </si>
  <si>
    <t xml:space="preserve">Funcionario incapacitado que no fue posible evaluar ya que no ha ingresado a laborar. </t>
  </si>
  <si>
    <t>En espera del ingreso a la institución.</t>
  </si>
  <si>
    <t>Funcionaria suspendida de manera temporal</t>
  </si>
  <si>
    <t>En espera de resoluciones por parte de Servicio Civil</t>
  </si>
  <si>
    <t>Funcionarios que por no laborar en la actualidad con la institución no se presentaron a la convocatoria realizada</t>
  </si>
  <si>
    <t xml:space="preserve">Se convocaron </t>
  </si>
  <si>
    <t>Situaciones no reguladas 2018</t>
  </si>
  <si>
    <t>Acciones aplicadas 2017</t>
  </si>
  <si>
    <t>ESTRATO</t>
  </si>
  <si>
    <t>PROMEDIO DE CALIFICACIÓN OBTENIDA</t>
  </si>
  <si>
    <t>PROCESO DE SANCIÓN</t>
  </si>
  <si>
    <t>No aplica</t>
  </si>
  <si>
    <t>5) CANTIDAD DE FUNCIONARIOS RECURRENTES EVALUADOS DE MANERA REGULAR O DEFICIENTE EN LOS ÚLTIMOS 3 AÑOS (2016,2017 Y 2018).</t>
  </si>
  <si>
    <t>AÑO</t>
  </si>
  <si>
    <t xml:space="preserve">CALIFICACIÓN </t>
  </si>
  <si>
    <t xml:space="preserve">CANTIDAD DE FUNCIONARIOS RECURRENTES </t>
  </si>
  <si>
    <t xml:space="preserve">REGULAR </t>
  </si>
  <si>
    <t>Ninguno</t>
  </si>
  <si>
    <t>DEFICIENTE</t>
  </si>
  <si>
    <t xml:space="preserve">CANTIDAD DE FUNCIONARIOS </t>
  </si>
  <si>
    <r>
      <t>4)</t>
    </r>
    <r>
      <rPr>
        <b/>
        <sz val="7"/>
        <rFont val="Arial"/>
        <family val="2"/>
      </rPr>
      <t xml:space="preserve">    </t>
    </r>
    <r>
      <rPr>
        <b/>
        <sz val="12"/>
        <rFont val="Arial"/>
        <family val="2"/>
      </rPr>
      <t>ACCIONES APLICADAS A LOS FUNCIONARIOS CALIFICADOS COMO DEFICIENTE Y REGULAR EN EL AÑO 2017.</t>
    </r>
  </si>
  <si>
    <r>
      <t xml:space="preserve">CALIFICACIÓN </t>
    </r>
    <r>
      <rPr>
        <b/>
        <u/>
        <sz val="11"/>
        <color theme="0"/>
        <rFont val="Arial"/>
        <family val="2"/>
      </rPr>
      <t xml:space="preserve">REGULAR </t>
    </r>
    <r>
      <rPr>
        <b/>
        <sz val="11"/>
        <color theme="0"/>
        <rFont val="Arial"/>
        <family val="2"/>
      </rPr>
      <t>2017</t>
    </r>
  </si>
  <si>
    <r>
      <t xml:space="preserve">CALIFICACIÓN </t>
    </r>
    <r>
      <rPr>
        <b/>
        <u/>
        <sz val="11"/>
        <color theme="0"/>
        <rFont val="Arial"/>
        <family val="2"/>
      </rPr>
      <t>DEFICIENTE</t>
    </r>
    <r>
      <rPr>
        <b/>
        <sz val="11"/>
        <color theme="0"/>
        <rFont val="Arial"/>
        <family val="2"/>
      </rPr>
      <t xml:space="preserve"> 2017</t>
    </r>
  </si>
  <si>
    <t>6) ¿ CUÁNTAS ACCIONES IDENTIFICADAS EN EL APARTADO DE RETROALIMENTACIÓN (CAPACITACIÓN) PARA QUE EL DESARROLLO DE SUS COMPETENCIAS SE EJECUTARON EN EL AÑO 2017?</t>
  </si>
  <si>
    <t>NOMBRE DE LA CAPACITACIÓN</t>
  </si>
  <si>
    <t xml:space="preserve">CANTIDAD DE CAPACITACIONES </t>
  </si>
  <si>
    <t xml:space="preserve">El plan de capacitacion se formulo de previo al resultado de la Evaluación del Desempeño ya que el plan de capacitacion se entrego en noviembre del año anterior.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</si>
</sst>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3"/>
      <color theme="1"/>
      <name val="Albertus MT Lt"/>
    </font>
    <font>
      <sz val="11"/>
      <name val="Arial"/>
      <family val="2"/>
    </font>
    <font>
      <b/>
      <sz val="13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u/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9"/>
      <color theme="0"/>
      <name val="Arial"/>
      <family val="2"/>
    </font>
    <font>
      <b/>
      <sz val="7"/>
      <color theme="1"/>
      <name val="Times New Roman"/>
      <family val="1"/>
    </font>
    <font>
      <b/>
      <sz val="11"/>
      <color theme="0"/>
      <name val="Albertus MT Lt"/>
    </font>
    <font>
      <b/>
      <sz val="13"/>
      <name val="Arial"/>
      <family val="2"/>
    </font>
    <font>
      <b/>
      <sz val="7"/>
      <name val="Arial"/>
      <family val="2"/>
    </font>
    <font>
      <b/>
      <sz val="11"/>
      <color theme="0"/>
      <name val="Arial"/>
      <family val="2"/>
    </font>
    <font>
      <b/>
      <u/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89CDA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2" borderId="0" xfId="0" applyFill="1"/>
    <xf numFmtId="0" fontId="2" fillId="0" borderId="0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6" fillId="0" borderId="37" xfId="0" applyFont="1" applyBorder="1" applyAlignment="1" applyProtection="1">
      <alignment horizontal="center"/>
      <protection locked="0"/>
    </xf>
    <xf numFmtId="10" fontId="6" fillId="0" borderId="38" xfId="0" applyNumberFormat="1" applyFont="1" applyBorder="1" applyAlignment="1" applyProtection="1">
      <alignment horizontal="center"/>
    </xf>
    <xf numFmtId="10" fontId="6" fillId="0" borderId="39" xfId="0" applyNumberFormat="1" applyFont="1" applyBorder="1" applyAlignment="1" applyProtection="1">
      <alignment horizontal="center"/>
    </xf>
    <xf numFmtId="1" fontId="6" fillId="0" borderId="40" xfId="0" applyNumberFormat="1" applyFont="1" applyBorder="1" applyAlignment="1" applyProtection="1">
      <alignment horizontal="center"/>
    </xf>
    <xf numFmtId="1" fontId="6" fillId="0" borderId="42" xfId="0" applyNumberFormat="1" applyFont="1" applyBorder="1" applyAlignment="1" applyProtection="1">
      <alignment horizontal="center"/>
    </xf>
    <xf numFmtId="1" fontId="6" fillId="0" borderId="44" xfId="0" applyNumberFormat="1" applyFont="1" applyBorder="1" applyAlignment="1" applyProtection="1">
      <alignment horizontal="center"/>
    </xf>
    <xf numFmtId="0" fontId="8" fillId="2" borderId="0" xfId="0" applyFont="1" applyFill="1"/>
    <xf numFmtId="0" fontId="8" fillId="0" borderId="0" xfId="0" applyFont="1"/>
    <xf numFmtId="0" fontId="11" fillId="2" borderId="32" xfId="0" applyFont="1" applyFill="1" applyBorder="1" applyAlignment="1" applyProtection="1">
      <alignment horizontal="center" vertical="center" wrapText="1"/>
    </xf>
    <xf numFmtId="0" fontId="4" fillId="0" borderId="10" xfId="0" applyFont="1" applyBorder="1" applyProtection="1"/>
    <xf numFmtId="0" fontId="4" fillId="0" borderId="41" xfId="0" applyFont="1" applyBorder="1" applyProtection="1"/>
    <xf numFmtId="0" fontId="4" fillId="0" borderId="43" xfId="0" applyFont="1" applyBorder="1" applyProtection="1"/>
    <xf numFmtId="0" fontId="12" fillId="3" borderId="7" xfId="0" applyFont="1" applyFill="1" applyBorder="1" applyAlignment="1" applyProtection="1">
      <alignment horizontal="left" vertical="center" wrapText="1"/>
    </xf>
    <xf numFmtId="0" fontId="12" fillId="3" borderId="7" xfId="0" applyFont="1" applyFill="1" applyBorder="1" applyAlignment="1" applyProtection="1">
      <alignment horizontal="center" vertical="center" wrapText="1"/>
    </xf>
    <xf numFmtId="10" fontId="12" fillId="3" borderId="7" xfId="0" applyNumberFormat="1" applyFont="1" applyFill="1" applyBorder="1" applyAlignment="1" applyProtection="1">
      <alignment horizontal="center" vertical="center" wrapText="1"/>
    </xf>
    <xf numFmtId="9" fontId="12" fillId="3" borderId="7" xfId="0" applyNumberFormat="1" applyFont="1" applyFill="1" applyBorder="1" applyAlignment="1" applyProtection="1">
      <alignment horizontal="center" vertical="center" wrapText="1"/>
    </xf>
    <xf numFmtId="2" fontId="8" fillId="2" borderId="0" xfId="0" applyNumberFormat="1" applyFont="1" applyFill="1"/>
    <xf numFmtId="0" fontId="16" fillId="5" borderId="28" xfId="0" applyFont="1" applyFill="1" applyBorder="1" applyAlignment="1" applyProtection="1">
      <alignment horizontal="center" vertical="center" wrapText="1"/>
    </xf>
    <xf numFmtId="0" fontId="16" fillId="5" borderId="29" xfId="0" applyFont="1" applyFill="1" applyBorder="1" applyAlignment="1" applyProtection="1">
      <alignment horizontal="center" vertical="center" wrapText="1"/>
    </xf>
    <xf numFmtId="0" fontId="13" fillId="2" borderId="0" xfId="0" applyFont="1" applyFill="1" applyAlignment="1"/>
    <xf numFmtId="0" fontId="0" fillId="2" borderId="0" xfId="0" applyFill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/>
    <xf numFmtId="0" fontId="8" fillId="2" borderId="0" xfId="0" applyFont="1" applyFill="1" applyAlignment="1">
      <alignment wrapText="1"/>
    </xf>
    <xf numFmtId="0" fontId="23" fillId="5" borderId="42" xfId="0" applyFont="1" applyFill="1" applyBorder="1" applyAlignment="1" applyProtection="1">
      <alignment horizontal="center" vertical="center" wrapText="1"/>
    </xf>
    <xf numFmtId="0" fontId="8" fillId="7" borderId="42" xfId="0" applyFont="1" applyFill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</xf>
    <xf numFmtId="0" fontId="8" fillId="0" borderId="42" xfId="0" applyFont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8" fillId="2" borderId="42" xfId="0" applyFont="1" applyFill="1" applyBorder="1"/>
    <xf numFmtId="0" fontId="23" fillId="4" borderId="42" xfId="0" applyFont="1" applyFill="1" applyBorder="1" applyAlignment="1">
      <alignment horizontal="center" vertical="center"/>
    </xf>
    <xf numFmtId="0" fontId="23" fillId="4" borderId="42" xfId="0" applyFont="1" applyFill="1" applyBorder="1" applyAlignment="1">
      <alignment horizontal="center" vertical="center" wrapText="1"/>
    </xf>
    <xf numFmtId="0" fontId="8" fillId="2" borderId="42" xfId="0" applyFont="1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0" fillId="2" borderId="40" xfId="0" applyFont="1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1" fillId="6" borderId="7" xfId="0" applyFont="1" applyFill="1" applyBorder="1" applyAlignment="1">
      <alignment horizontal="center" vertical="center"/>
    </xf>
    <xf numFmtId="0" fontId="20" fillId="6" borderId="32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center" vertical="center"/>
    </xf>
    <xf numFmtId="0" fontId="8" fillId="7" borderId="13" xfId="0" applyFont="1" applyFill="1" applyBorder="1" applyAlignment="1" applyProtection="1">
      <alignment horizontal="center" vertical="center"/>
      <protection locked="0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7" borderId="9" xfId="0" applyFont="1" applyFill="1" applyBorder="1" applyAlignment="1" applyProtection="1">
      <alignment horizontal="center" vertical="center" wrapText="1"/>
      <protection locked="0"/>
    </xf>
    <xf numFmtId="0" fontId="8" fillId="2" borderId="32" xfId="0" applyFont="1" applyFill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7" borderId="7" xfId="0" applyFont="1" applyFill="1" applyBorder="1" applyAlignment="1">
      <alignment horizontal="center" vertical="center"/>
    </xf>
    <xf numFmtId="0" fontId="8" fillId="7" borderId="21" xfId="0" applyFont="1" applyFill="1" applyBorder="1" applyAlignment="1" applyProtection="1">
      <alignment horizontal="center" vertical="center"/>
      <protection locked="0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 applyProtection="1">
      <alignment horizontal="center" vertical="center"/>
      <protection locked="0"/>
    </xf>
    <xf numFmtId="0" fontId="8" fillId="2" borderId="36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center"/>
    </xf>
    <xf numFmtId="1" fontId="6" fillId="0" borderId="16" xfId="0" applyNumberFormat="1" applyFont="1" applyBorder="1" applyAlignment="1" applyProtection="1">
      <alignment horizontal="center" vertical="center"/>
    </xf>
    <xf numFmtId="1" fontId="6" fillId="0" borderId="15" xfId="0" applyNumberFormat="1" applyFont="1" applyBorder="1" applyAlignment="1" applyProtection="1">
      <alignment horizontal="center" vertical="center"/>
    </xf>
    <xf numFmtId="1" fontId="6" fillId="0" borderId="27" xfId="0" applyNumberFormat="1" applyFont="1" applyBorder="1" applyAlignment="1" applyProtection="1">
      <alignment horizontal="center" vertical="center"/>
    </xf>
    <xf numFmtId="10" fontId="6" fillId="0" borderId="14" xfId="0" applyNumberFormat="1" applyFont="1" applyBorder="1" applyAlignment="1" applyProtection="1">
      <alignment horizontal="center" vertical="center"/>
    </xf>
    <xf numFmtId="10" fontId="6" fillId="0" borderId="18" xfId="0" applyNumberFormat="1" applyFont="1" applyBorder="1" applyAlignment="1" applyProtection="1">
      <alignment horizontal="center" vertical="center"/>
    </xf>
    <xf numFmtId="10" fontId="6" fillId="0" borderId="30" xfId="0" applyNumberFormat="1" applyFont="1" applyBorder="1" applyAlignment="1" applyProtection="1">
      <alignment horizontal="center" vertical="center"/>
    </xf>
    <xf numFmtId="1" fontId="7" fillId="0" borderId="1" xfId="0" applyNumberFormat="1" applyFont="1" applyBorder="1" applyAlignment="1" applyProtection="1">
      <alignment horizontal="center" vertical="center"/>
    </xf>
    <xf numFmtId="1" fontId="7" fillId="0" borderId="10" xfId="0" applyNumberFormat="1" applyFont="1" applyBorder="1" applyAlignment="1" applyProtection="1">
      <alignment horizontal="center" vertical="center"/>
    </xf>
    <xf numFmtId="1" fontId="7" fillId="0" borderId="23" xfId="0" applyNumberFormat="1" applyFont="1" applyBorder="1" applyAlignment="1" applyProtection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18" fillId="4" borderId="16" xfId="0" applyFont="1" applyFill="1" applyBorder="1" applyAlignment="1" applyProtection="1">
      <alignment horizontal="center" vertical="center" wrapText="1"/>
    </xf>
    <xf numFmtId="0" fontId="18" fillId="4" borderId="15" xfId="0" applyFont="1" applyFill="1" applyBorder="1" applyAlignment="1" applyProtection="1">
      <alignment horizontal="center" vertical="center" wrapText="1"/>
    </xf>
    <xf numFmtId="0" fontId="18" fillId="4" borderId="27" xfId="0" applyFont="1" applyFill="1" applyBorder="1" applyAlignment="1" applyProtection="1">
      <alignment horizontal="center" vertical="center" wrapText="1"/>
    </xf>
    <xf numFmtId="0" fontId="18" fillId="4" borderId="1" xfId="0" applyFont="1" applyFill="1" applyBorder="1" applyAlignment="1" applyProtection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 applyProtection="1">
      <alignment horizontal="center" vertical="center" wrapText="1"/>
    </xf>
    <xf numFmtId="0" fontId="16" fillId="4" borderId="15" xfId="0" applyFont="1" applyFill="1" applyBorder="1" applyAlignment="1" applyProtection="1">
      <alignment horizontal="center" vertical="center" wrapText="1"/>
    </xf>
    <xf numFmtId="0" fontId="16" fillId="4" borderId="27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6" fillId="5" borderId="16" xfId="0" applyFont="1" applyFill="1" applyBorder="1" applyAlignment="1" applyProtection="1">
      <alignment horizontal="center" vertical="center" wrapText="1"/>
    </xf>
    <xf numFmtId="0" fontId="16" fillId="5" borderId="15" xfId="0" applyFont="1" applyFill="1" applyBorder="1" applyAlignment="1" applyProtection="1">
      <alignment horizontal="center" vertical="center" wrapText="1"/>
    </xf>
    <xf numFmtId="0" fontId="16" fillId="5" borderId="27" xfId="0" applyFont="1" applyFill="1" applyBorder="1" applyAlignment="1" applyProtection="1">
      <alignment horizontal="center" vertical="center" wrapText="1"/>
    </xf>
    <xf numFmtId="0" fontId="16" fillId="5" borderId="19" xfId="0" applyFont="1" applyFill="1" applyBorder="1" applyAlignment="1" applyProtection="1">
      <alignment horizontal="center" vertical="center" wrapText="1"/>
    </xf>
    <xf numFmtId="0" fontId="16" fillId="5" borderId="17" xfId="0" applyFont="1" applyFill="1" applyBorder="1" applyAlignment="1" applyProtection="1">
      <alignment horizontal="center" vertical="center" wrapText="1"/>
    </xf>
    <xf numFmtId="0" fontId="16" fillId="5" borderId="29" xfId="0" applyFont="1" applyFill="1" applyBorder="1" applyAlignment="1" applyProtection="1">
      <alignment horizontal="center" vertical="center" wrapText="1"/>
    </xf>
    <xf numFmtId="0" fontId="16" fillId="6" borderId="5" xfId="0" applyFont="1" applyFill="1" applyBorder="1" applyAlignment="1" applyProtection="1">
      <alignment horizontal="center" vertical="center"/>
    </xf>
    <xf numFmtId="0" fontId="16" fillId="6" borderId="6" xfId="0" applyFont="1" applyFill="1" applyBorder="1" applyAlignment="1" applyProtection="1">
      <alignment horizontal="center" vertical="center"/>
    </xf>
    <xf numFmtId="0" fontId="18" fillId="5" borderId="1" xfId="0" applyFont="1" applyFill="1" applyBorder="1" applyAlignment="1" applyProtection="1">
      <alignment horizontal="center" vertical="center" wrapText="1"/>
    </xf>
    <xf numFmtId="0" fontId="18" fillId="5" borderId="10" xfId="0" applyFont="1" applyFill="1" applyBorder="1" applyAlignment="1" applyProtection="1">
      <alignment horizontal="center" vertical="center" wrapText="1"/>
    </xf>
    <xf numFmtId="0" fontId="18" fillId="5" borderId="23" xfId="0" applyFont="1" applyFill="1" applyBorder="1" applyAlignment="1" applyProtection="1">
      <alignment horizontal="center" vertical="center" wrapText="1"/>
    </xf>
    <xf numFmtId="0" fontId="16" fillId="5" borderId="5" xfId="0" applyFont="1" applyFill="1" applyBorder="1" applyAlignment="1" applyProtection="1">
      <alignment horizontal="center" vertical="center" wrapText="1"/>
    </xf>
    <xf numFmtId="0" fontId="16" fillId="5" borderId="6" xfId="0" applyFont="1" applyFill="1" applyBorder="1" applyAlignment="1" applyProtection="1">
      <alignment horizontal="center" vertical="center" wrapText="1"/>
    </xf>
    <xf numFmtId="0" fontId="16" fillId="5" borderId="13" xfId="0" applyFont="1" applyFill="1" applyBorder="1" applyAlignment="1" applyProtection="1">
      <alignment horizontal="center" vertical="center" wrapText="1"/>
    </xf>
    <xf numFmtId="0" fontId="16" fillId="5" borderId="14" xfId="0" applyFont="1" applyFill="1" applyBorder="1" applyAlignment="1" applyProtection="1">
      <alignment horizontal="center" vertical="center" wrapText="1"/>
    </xf>
    <xf numFmtId="0" fontId="16" fillId="5" borderId="18" xfId="0" applyFont="1" applyFill="1" applyBorder="1" applyAlignment="1" applyProtection="1">
      <alignment horizontal="center" vertical="center" wrapText="1"/>
    </xf>
    <xf numFmtId="0" fontId="17" fillId="5" borderId="30" xfId="0" applyFont="1" applyFill="1" applyBorder="1" applyProtection="1"/>
    <xf numFmtId="0" fontId="16" fillId="5" borderId="21" xfId="0" applyFont="1" applyFill="1" applyBorder="1" applyAlignment="1" applyProtection="1">
      <alignment horizontal="center" vertical="center" wrapText="1"/>
    </xf>
    <xf numFmtId="0" fontId="16" fillId="5" borderId="20" xfId="0" applyFont="1" applyFill="1" applyBorder="1" applyAlignment="1" applyProtection="1">
      <alignment horizontal="center" vertical="center" wrapText="1"/>
    </xf>
    <xf numFmtId="0" fontId="16" fillId="5" borderId="22" xfId="0" applyFont="1" applyFill="1" applyBorder="1" applyAlignment="1" applyProtection="1">
      <alignment horizontal="center" vertical="center" wrapText="1"/>
    </xf>
    <xf numFmtId="0" fontId="16" fillId="5" borderId="31" xfId="0" applyFont="1" applyFill="1" applyBorder="1" applyAlignment="1" applyProtection="1">
      <alignment horizontal="center" vertical="center" wrapText="1"/>
    </xf>
    <xf numFmtId="0" fontId="9" fillId="2" borderId="0" xfId="0" applyFont="1" applyFill="1" applyAlignment="1">
      <alignment horizontal="left" wrapText="1"/>
    </xf>
    <xf numFmtId="0" fontId="10" fillId="2" borderId="0" xfId="0" applyFont="1" applyFill="1" applyAlignment="1">
      <alignment wrapText="1"/>
    </xf>
    <xf numFmtId="0" fontId="15" fillId="4" borderId="1" xfId="0" applyFont="1" applyFill="1" applyBorder="1" applyAlignment="1" applyProtection="1">
      <alignment horizontal="center" vertical="center" wrapText="1"/>
    </xf>
    <xf numFmtId="0" fontId="15" fillId="4" borderId="10" xfId="0" applyFont="1" applyFill="1" applyBorder="1" applyAlignment="1" applyProtection="1">
      <alignment horizontal="center" vertical="center" wrapText="1"/>
    </xf>
    <xf numFmtId="0" fontId="15" fillId="4" borderId="23" xfId="0" applyFont="1" applyFill="1" applyBorder="1" applyAlignment="1" applyProtection="1">
      <alignment horizontal="center" vertical="center" wrapText="1"/>
    </xf>
    <xf numFmtId="0" fontId="15" fillId="4" borderId="2" xfId="0" applyFont="1" applyFill="1" applyBorder="1" applyAlignment="1" applyProtection="1">
      <alignment horizontal="center" vertical="center" wrapText="1"/>
    </xf>
    <xf numFmtId="0" fontId="15" fillId="4" borderId="3" xfId="0" applyFont="1" applyFill="1" applyBorder="1" applyAlignment="1" applyProtection="1">
      <alignment horizontal="center" vertical="center" wrapText="1"/>
    </xf>
    <xf numFmtId="0" fontId="15" fillId="4" borderId="4" xfId="0" applyFont="1" applyFill="1" applyBorder="1" applyAlignment="1" applyProtection="1">
      <alignment horizontal="center" vertical="center" wrapText="1"/>
    </xf>
    <xf numFmtId="0" fontId="15" fillId="4" borderId="11" xfId="0" applyFont="1" applyFill="1" applyBorder="1" applyAlignment="1" applyProtection="1">
      <alignment horizontal="center" vertical="center" wrapText="1"/>
    </xf>
    <xf numFmtId="0" fontId="15" fillId="4" borderId="0" xfId="0" applyFont="1" applyFill="1" applyBorder="1" applyAlignment="1" applyProtection="1">
      <alignment horizontal="center" vertical="center" wrapText="1"/>
    </xf>
    <xf numFmtId="0" fontId="15" fillId="4" borderId="12" xfId="0" applyFont="1" applyFill="1" applyBorder="1" applyAlignment="1" applyProtection="1">
      <alignment horizontal="center" vertical="center" wrapText="1"/>
    </xf>
    <xf numFmtId="0" fontId="15" fillId="4" borderId="24" xfId="0" applyFont="1" applyFill="1" applyBorder="1" applyAlignment="1" applyProtection="1">
      <alignment horizontal="center" vertical="center" wrapText="1"/>
    </xf>
    <xf numFmtId="0" fontId="15" fillId="4" borderId="25" xfId="0" applyFont="1" applyFill="1" applyBorder="1" applyAlignment="1" applyProtection="1">
      <alignment horizontal="center" vertical="center" wrapText="1"/>
    </xf>
    <xf numFmtId="0" fontId="15" fillId="4" borderId="26" xfId="0" applyFont="1" applyFill="1" applyBorder="1" applyAlignment="1" applyProtection="1">
      <alignment horizontal="center" vertical="center" wrapText="1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6" fillId="6" borderId="7" xfId="0" applyFont="1" applyFill="1" applyBorder="1" applyAlignment="1" applyProtection="1">
      <alignment horizontal="center" vertical="center" wrapText="1"/>
    </xf>
    <xf numFmtId="0" fontId="17" fillId="6" borderId="8" xfId="0" applyFont="1" applyFill="1" applyBorder="1" applyAlignment="1" applyProtection="1">
      <alignment horizontal="center" vertical="center" wrapText="1"/>
    </xf>
    <xf numFmtId="0" fontId="17" fillId="6" borderId="9" xfId="0" applyFont="1" applyFill="1" applyBorder="1" applyAlignment="1" applyProtection="1">
      <alignment horizontal="center" vertical="center" wrapText="1"/>
    </xf>
    <xf numFmtId="0" fontId="16" fillId="5" borderId="30" xfId="0" applyFont="1" applyFill="1" applyBorder="1" applyAlignment="1" applyProtection="1">
      <alignment horizontal="center" vertical="center" wrapText="1"/>
    </xf>
    <xf numFmtId="0" fontId="0" fillId="0" borderId="48" xfId="0" applyFont="1" applyBorder="1" applyAlignment="1" applyProtection="1">
      <alignment wrapText="1"/>
      <protection locked="0"/>
    </xf>
    <xf numFmtId="0" fontId="0" fillId="0" borderId="42" xfId="0" applyFont="1" applyBorder="1" applyAlignment="1" applyProtection="1">
      <alignment wrapText="1"/>
      <protection locked="0"/>
    </xf>
    <xf numFmtId="0" fontId="0" fillId="0" borderId="40" xfId="0" applyFont="1" applyBorder="1" applyAlignment="1" applyProtection="1">
      <alignment wrapText="1"/>
      <protection locked="0"/>
    </xf>
    <xf numFmtId="0" fontId="0" fillId="0" borderId="38" xfId="0" applyFont="1" applyBorder="1" applyAlignment="1" applyProtection="1">
      <alignment wrapText="1"/>
      <protection locked="0"/>
    </xf>
    <xf numFmtId="0" fontId="0" fillId="0" borderId="34" xfId="0" applyFont="1" applyBorder="1" applyAlignment="1" applyProtection="1">
      <alignment wrapText="1"/>
      <protection locked="0"/>
    </xf>
    <xf numFmtId="0" fontId="0" fillId="0" borderId="35" xfId="0" applyFont="1" applyBorder="1" applyAlignment="1" applyProtection="1">
      <alignment wrapText="1"/>
      <protection locked="0"/>
    </xf>
    <xf numFmtId="0" fontId="0" fillId="0" borderId="29" xfId="0" applyFont="1" applyBorder="1" applyAlignment="1" applyProtection="1">
      <alignment wrapText="1"/>
      <protection locked="0"/>
    </xf>
    <xf numFmtId="0" fontId="0" fillId="0" borderId="30" xfId="0" applyFont="1" applyBorder="1" applyAlignment="1" applyProtection="1">
      <alignment wrapText="1"/>
      <protection locked="0"/>
    </xf>
    <xf numFmtId="0" fontId="20" fillId="4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0" fontId="0" fillId="0" borderId="45" xfId="0" applyFont="1" applyBorder="1" applyAlignment="1" applyProtection="1">
      <alignment wrapText="1"/>
      <protection locked="0"/>
    </xf>
    <xf numFmtId="0" fontId="0" fillId="0" borderId="46" xfId="0" applyFont="1" applyBorder="1" applyAlignment="1" applyProtection="1">
      <alignment wrapText="1"/>
      <protection locked="0"/>
    </xf>
    <xf numFmtId="0" fontId="0" fillId="0" borderId="47" xfId="0" applyFont="1" applyBorder="1" applyAlignment="1" applyProtection="1">
      <alignment wrapText="1"/>
      <protection locked="0"/>
    </xf>
    <xf numFmtId="0" fontId="14" fillId="0" borderId="0" xfId="0" applyFont="1" applyFill="1" applyAlignment="1">
      <alignment horizontal="center" wrapText="1"/>
    </xf>
    <xf numFmtId="0" fontId="23" fillId="4" borderId="42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wrapText="1"/>
    </xf>
    <xf numFmtId="0" fontId="21" fillId="2" borderId="0" xfId="0" applyFont="1" applyFill="1" applyAlignment="1">
      <alignment vertical="center" wrapText="1"/>
    </xf>
    <xf numFmtId="0" fontId="23" fillId="4" borderId="42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20" fillId="6" borderId="8" xfId="0" applyFont="1" applyFill="1" applyBorder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0" fillId="2" borderId="39" xfId="0" applyFont="1" applyFill="1" applyBorder="1" applyAlignment="1" applyProtection="1">
      <alignment horizontal="center" wrapText="1"/>
      <protection locked="0"/>
    </xf>
    <xf numFmtId="0" fontId="0" fillId="2" borderId="49" xfId="0" applyFont="1" applyFill="1" applyBorder="1" applyAlignment="1" applyProtection="1">
      <alignment horizontal="center" wrapText="1"/>
      <protection locked="0"/>
    </xf>
    <xf numFmtId="0" fontId="3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152837</xdr:colOff>
      <xdr:row>11</xdr:row>
      <xdr:rowOff>17030</xdr:rowOff>
    </xdr:from>
    <xdr:to>
      <xdr:col>1</xdr:col>
      <xdr:colOff>747769</xdr:colOff>
      <xdr:row>18</xdr:row>
      <xdr:rowOff>101562</xdr:rowOff>
    </xdr:to>
    <xdr:pic>
      <xdr:nvPicPr>
        <xdr:cNvPr id="2" name="1 Imagen" descr="LogoDGSC 5x5cm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837" y="17030"/>
          <a:ext cx="1356932" cy="1389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390525</xdr:colOff>
      <xdr:row>0</xdr:row>
      <xdr:rowOff>0</xdr:rowOff>
    </xdr:from>
    <xdr:to>
      <xdr:col>14</xdr:col>
      <xdr:colOff>19050</xdr:colOff>
      <xdr:row>7</xdr:row>
      <xdr:rowOff>123825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0"/>
          <a:ext cx="663892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0</xdr:row>
      <xdr:rowOff>114300</xdr:rowOff>
    </xdr:from>
    <xdr:to>
      <xdr:col>11</xdr:col>
      <xdr:colOff>600075</xdr:colOff>
      <xdr:row>8</xdr:row>
      <xdr:rowOff>66675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114300"/>
          <a:ext cx="66389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1247775</xdr:colOff>
      <xdr:row>0</xdr:row>
      <xdr:rowOff>114299</xdr:rowOff>
    </xdr:from>
    <xdr:to>
      <xdr:col>4</xdr:col>
      <xdr:colOff>876300</xdr:colOff>
      <xdr:row>8</xdr:row>
      <xdr:rowOff>47624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114299"/>
          <a:ext cx="663892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1247775</xdr:colOff>
      <xdr:row>0</xdr:row>
      <xdr:rowOff>114300</xdr:rowOff>
    </xdr:from>
    <xdr:to>
      <xdr:col>5</xdr:col>
      <xdr:colOff>733425</xdr:colOff>
      <xdr:row>8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114300"/>
          <a:ext cx="66389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J45"/>
  <sheetViews>
    <sheetView showGridLines="0" tabSelected="1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U27" sqref="U27:W27"/>
    </sheetView>
  </sheetViews>
  <sheetFormatPr baseColWidth="10" defaultRowHeight="14.25"/>
  <cols>
    <col min="1" max="1" width="11.42578125" style="11"/>
    <col min="2" max="2" width="14.28515625" style="11" customWidth="1"/>
    <col min="3" max="4" width="11.42578125" style="11"/>
    <col min="5" max="5" width="11.42578125" style="11" customWidth="1"/>
    <col min="6" max="6" width="15.7109375" style="11" customWidth="1"/>
    <col min="7" max="9" width="11.42578125" style="11"/>
    <col min="10" max="10" width="13.85546875" style="11" customWidth="1"/>
    <col min="11" max="11" width="17.5703125" style="11" customWidth="1"/>
    <col min="12" max="12" width="11.42578125" style="11"/>
    <col min="13" max="13" width="14.5703125" style="11" customWidth="1"/>
    <col min="14" max="14" width="13.42578125" style="11" customWidth="1"/>
    <col min="15" max="16" width="11.42578125" style="11"/>
    <col min="17" max="17" width="16.28515625" style="11" customWidth="1"/>
    <col min="18" max="18" width="12.5703125" style="11" customWidth="1"/>
    <col min="19" max="19" width="15.7109375" style="11" customWidth="1"/>
    <col min="20" max="20" width="14.140625" style="11" customWidth="1"/>
    <col min="21" max="21" width="14.7109375" style="11" customWidth="1"/>
    <col min="22" max="22" width="13" style="11" customWidth="1"/>
    <col min="23" max="23" width="12.42578125" style="11" customWidth="1"/>
    <col min="24" max="16384" width="11.42578125" style="11"/>
  </cols>
  <sheetData>
    <row r="9" spans="2:30" ht="20.25">
      <c r="B9" s="58" t="s">
        <v>51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</row>
    <row r="10" spans="2:30" ht="20.25">
      <c r="B10" s="58" t="s">
        <v>50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</row>
    <row r="12" spans="2:30" s="10" customFormat="1" ht="15" customHeight="1">
      <c r="X12" s="2"/>
      <c r="Y12" s="2"/>
      <c r="Z12" s="2"/>
      <c r="AA12" s="2"/>
      <c r="AB12" s="2"/>
      <c r="AC12" s="2"/>
      <c r="AD12" s="2"/>
    </row>
    <row r="13" spans="2:30" s="10" customFormat="1" ht="18" customHeight="1">
      <c r="C13" s="104" t="s">
        <v>0</v>
      </c>
      <c r="D13" s="104"/>
      <c r="E13" s="104"/>
      <c r="F13" s="104"/>
      <c r="G13" s="104"/>
      <c r="H13" s="104"/>
      <c r="I13" s="104"/>
      <c r="J13" s="104"/>
      <c r="K13" s="104"/>
      <c r="L13" s="104"/>
      <c r="X13" s="2"/>
      <c r="Y13" s="2"/>
      <c r="Z13" s="2"/>
      <c r="AA13" s="2"/>
      <c r="AB13" s="2"/>
      <c r="AC13" s="2"/>
      <c r="AD13" s="2"/>
    </row>
    <row r="14" spans="2:30" s="10" customFormat="1" ht="18">
      <c r="C14" s="105" t="s">
        <v>1</v>
      </c>
      <c r="D14" s="105"/>
      <c r="E14" s="105"/>
      <c r="F14" s="105"/>
      <c r="G14" s="105"/>
      <c r="X14" s="2"/>
      <c r="Y14" s="2"/>
      <c r="Z14" s="2"/>
      <c r="AA14" s="2"/>
      <c r="AB14" s="2"/>
      <c r="AC14" s="2"/>
      <c r="AD14" s="2"/>
    </row>
    <row r="15" spans="2:30" s="10" customFormat="1" ht="18">
      <c r="C15" s="105" t="s">
        <v>2</v>
      </c>
      <c r="D15" s="105"/>
      <c r="E15" s="105"/>
      <c r="F15" s="105"/>
      <c r="G15" s="105"/>
      <c r="X15" s="2"/>
      <c r="Y15" s="2"/>
      <c r="Z15" s="2"/>
      <c r="AA15" s="2"/>
      <c r="AB15" s="2"/>
      <c r="AC15" s="2"/>
      <c r="AD15" s="2"/>
    </row>
    <row r="16" spans="2:30" s="10" customFormat="1">
      <c r="X16" s="2"/>
      <c r="Y16" s="2"/>
      <c r="Z16" s="2"/>
      <c r="AA16" s="2"/>
      <c r="AB16" s="2"/>
      <c r="AC16" s="2"/>
      <c r="AD16" s="2"/>
    </row>
    <row r="17" spans="1:36" s="10" customFormat="1">
      <c r="X17" s="2"/>
      <c r="Y17" s="2"/>
      <c r="Z17" s="2"/>
      <c r="AA17" s="2"/>
      <c r="AB17" s="2"/>
      <c r="AC17" s="2"/>
      <c r="AD17" s="2"/>
    </row>
    <row r="18" spans="1:36" s="10" customFormat="1">
      <c r="X18" s="2"/>
      <c r="Y18" s="2"/>
      <c r="Z18" s="2"/>
      <c r="AA18" s="2"/>
      <c r="AB18" s="2"/>
      <c r="AC18" s="2"/>
      <c r="AD18" s="2"/>
    </row>
    <row r="19" spans="1:36" s="10" customFormat="1">
      <c r="X19" s="2"/>
      <c r="Y19" s="2"/>
      <c r="Z19" s="2"/>
      <c r="AA19" s="2"/>
      <c r="AB19" s="2"/>
      <c r="AC19" s="2"/>
      <c r="AD19" s="2"/>
    </row>
    <row r="20" spans="1:36" s="10" customFormat="1" ht="36" customHeight="1">
      <c r="B20" s="68" t="s">
        <v>3</v>
      </c>
      <c r="C20" s="68"/>
      <c r="D20" s="68"/>
      <c r="E20" s="68"/>
      <c r="F20" s="68"/>
      <c r="X20" s="2"/>
      <c r="Y20" s="2"/>
      <c r="Z20" s="2"/>
      <c r="AA20" s="2"/>
      <c r="AB20" s="2"/>
      <c r="AC20" s="2"/>
      <c r="AD20" s="2"/>
    </row>
    <row r="21" spans="1:36" s="10" customFormat="1">
      <c r="X21" s="2"/>
      <c r="Y21" s="2"/>
      <c r="Z21" s="2"/>
      <c r="AA21" s="2"/>
      <c r="AB21" s="2"/>
      <c r="AC21" s="2"/>
      <c r="AD21" s="2"/>
    </row>
    <row r="22" spans="1:36" s="10" customFormat="1" ht="15" thickBot="1">
      <c r="X22" s="2"/>
      <c r="Y22" s="2"/>
      <c r="Z22" s="2"/>
      <c r="AA22" s="2"/>
      <c r="AB22" s="2"/>
      <c r="AC22" s="2"/>
      <c r="AD22" s="2"/>
    </row>
    <row r="23" spans="1:36" ht="27.75" customHeight="1" thickBot="1">
      <c r="A23" s="10"/>
      <c r="B23" s="106" t="s">
        <v>4</v>
      </c>
      <c r="C23" s="109" t="s">
        <v>5</v>
      </c>
      <c r="D23" s="110"/>
      <c r="E23" s="111"/>
      <c r="F23" s="118" t="s">
        <v>6</v>
      </c>
      <c r="G23" s="119"/>
      <c r="H23" s="119"/>
      <c r="I23" s="119"/>
      <c r="J23" s="120"/>
      <c r="K23" s="121" t="s">
        <v>7</v>
      </c>
      <c r="L23" s="122"/>
      <c r="M23" s="122"/>
      <c r="N23" s="122"/>
      <c r="O23" s="122"/>
      <c r="P23" s="123"/>
      <c r="Q23" s="89" t="s">
        <v>8</v>
      </c>
      <c r="R23" s="90"/>
      <c r="S23" s="90"/>
      <c r="T23" s="90"/>
      <c r="U23" s="89" t="s">
        <v>9</v>
      </c>
      <c r="V23" s="90"/>
      <c r="W23" s="90"/>
      <c r="X23" s="2"/>
      <c r="Y23" s="2"/>
      <c r="Z23" s="2"/>
      <c r="AA23" s="2"/>
      <c r="AB23" s="2"/>
      <c r="AC23" s="2"/>
      <c r="AD23" s="2"/>
      <c r="AE23" s="10"/>
      <c r="AF23" s="10"/>
      <c r="AG23" s="10"/>
      <c r="AH23" s="10"/>
      <c r="AI23" s="10"/>
      <c r="AJ23" s="10"/>
    </row>
    <row r="24" spans="1:36" ht="23.25" customHeight="1" thickBot="1">
      <c r="A24" s="10"/>
      <c r="B24" s="107"/>
      <c r="C24" s="112"/>
      <c r="D24" s="113"/>
      <c r="E24" s="114"/>
      <c r="F24" s="91" t="s">
        <v>52</v>
      </c>
      <c r="G24" s="94" t="s">
        <v>10</v>
      </c>
      <c r="H24" s="95"/>
      <c r="I24" s="96"/>
      <c r="J24" s="97" t="s">
        <v>11</v>
      </c>
      <c r="K24" s="84" t="s">
        <v>12</v>
      </c>
      <c r="L24" s="83" t="s">
        <v>13</v>
      </c>
      <c r="M24" s="87" t="s">
        <v>14</v>
      </c>
      <c r="N24" s="87" t="s">
        <v>15</v>
      </c>
      <c r="O24" s="87" t="s">
        <v>16</v>
      </c>
      <c r="P24" s="98" t="s">
        <v>17</v>
      </c>
      <c r="Q24" s="83" t="s">
        <v>18</v>
      </c>
      <c r="R24" s="86" t="s">
        <v>19</v>
      </c>
      <c r="S24" s="86" t="s">
        <v>20</v>
      </c>
      <c r="T24" s="101" t="s">
        <v>21</v>
      </c>
      <c r="U24" s="83" t="s">
        <v>22</v>
      </c>
      <c r="V24" s="83" t="s">
        <v>23</v>
      </c>
      <c r="W24" s="83" t="s">
        <v>24</v>
      </c>
      <c r="X24" s="2"/>
      <c r="Y24" s="2"/>
      <c r="Z24" s="2"/>
      <c r="AA24" s="2"/>
      <c r="AB24" s="2"/>
      <c r="AC24" s="2"/>
      <c r="AD24" s="2"/>
      <c r="AE24" s="10"/>
      <c r="AF24" s="10"/>
      <c r="AG24" s="10"/>
      <c r="AH24" s="10"/>
      <c r="AI24" s="10"/>
      <c r="AJ24" s="10"/>
    </row>
    <row r="25" spans="1:36" ht="21" customHeight="1" thickBot="1">
      <c r="A25" s="10"/>
      <c r="B25" s="107"/>
      <c r="C25" s="112"/>
      <c r="D25" s="113"/>
      <c r="E25" s="114"/>
      <c r="F25" s="92"/>
      <c r="G25" s="83" t="s">
        <v>25</v>
      </c>
      <c r="H25" s="100" t="s">
        <v>26</v>
      </c>
      <c r="I25" s="96"/>
      <c r="J25" s="98"/>
      <c r="K25" s="84"/>
      <c r="L25" s="84"/>
      <c r="M25" s="87"/>
      <c r="N25" s="87"/>
      <c r="O25" s="87"/>
      <c r="P25" s="98"/>
      <c r="Q25" s="84"/>
      <c r="R25" s="87"/>
      <c r="S25" s="87"/>
      <c r="T25" s="102"/>
      <c r="U25" s="84"/>
      <c r="V25" s="84"/>
      <c r="W25" s="84"/>
      <c r="X25" s="2"/>
      <c r="Y25" s="2"/>
      <c r="Z25" s="2"/>
      <c r="AA25" s="2"/>
      <c r="AB25" s="2"/>
      <c r="AC25" s="2"/>
      <c r="AD25" s="2"/>
      <c r="AE25" s="10"/>
      <c r="AF25" s="10"/>
      <c r="AG25" s="10"/>
      <c r="AH25" s="10"/>
      <c r="AI25" s="10"/>
      <c r="AJ25" s="10"/>
    </row>
    <row r="26" spans="1:36" ht="27.75" customHeight="1" thickBot="1">
      <c r="A26" s="10"/>
      <c r="B26" s="108"/>
      <c r="C26" s="115"/>
      <c r="D26" s="116"/>
      <c r="E26" s="117"/>
      <c r="F26" s="93"/>
      <c r="G26" s="85"/>
      <c r="H26" s="21" t="s">
        <v>27</v>
      </c>
      <c r="I26" s="22" t="s">
        <v>28</v>
      </c>
      <c r="J26" s="99"/>
      <c r="K26" s="85"/>
      <c r="L26" s="85"/>
      <c r="M26" s="88"/>
      <c r="N26" s="88"/>
      <c r="O26" s="88"/>
      <c r="P26" s="124"/>
      <c r="Q26" s="85"/>
      <c r="R26" s="88"/>
      <c r="S26" s="88"/>
      <c r="T26" s="103"/>
      <c r="U26" s="85"/>
      <c r="V26" s="85"/>
      <c r="W26" s="85"/>
      <c r="X26" s="2"/>
      <c r="Y26" s="2"/>
      <c r="Z26" s="2"/>
      <c r="AA26" s="2"/>
      <c r="AB26" s="2"/>
      <c r="AC26" s="2"/>
      <c r="AD26" s="2"/>
      <c r="AE26" s="10"/>
      <c r="AF26" s="10"/>
      <c r="AG26" s="10"/>
      <c r="AH26" s="10"/>
      <c r="AI26" s="10"/>
      <c r="AJ26" s="10"/>
    </row>
    <row r="27" spans="1:36" ht="67.5" customHeight="1" thickBot="1">
      <c r="A27" s="10"/>
      <c r="B27" s="12" t="s">
        <v>29</v>
      </c>
      <c r="C27" s="78" t="s">
        <v>30</v>
      </c>
      <c r="D27" s="79"/>
      <c r="E27" s="80"/>
      <c r="F27" s="45">
        <f>G27+H27+I27+J27</f>
        <v>166</v>
      </c>
      <c r="G27" s="46">
        <v>121</v>
      </c>
      <c r="H27" s="47">
        <v>25</v>
      </c>
      <c r="I27" s="47">
        <v>16</v>
      </c>
      <c r="J27" s="48">
        <f>+K27</f>
        <v>4</v>
      </c>
      <c r="K27" s="49">
        <f>L27+M27+N27+O27+P27</f>
        <v>4</v>
      </c>
      <c r="L27" s="50">
        <v>1</v>
      </c>
      <c r="M27" s="51">
        <v>3</v>
      </c>
      <c r="N27" s="51"/>
      <c r="O27" s="51"/>
      <c r="P27" s="52"/>
      <c r="Q27" s="53">
        <f>R27+S27+T27</f>
        <v>146</v>
      </c>
      <c r="R27" s="47">
        <v>138</v>
      </c>
      <c r="S27" s="54">
        <v>1</v>
      </c>
      <c r="T27" s="54">
        <v>7</v>
      </c>
      <c r="U27" s="55">
        <f>V27+W27</f>
        <v>138</v>
      </c>
      <c r="V27" s="56">
        <v>9</v>
      </c>
      <c r="W27" s="57">
        <v>129</v>
      </c>
      <c r="X27" s="2"/>
      <c r="Y27" s="2"/>
      <c r="Z27" s="2"/>
      <c r="AA27" s="2"/>
      <c r="AB27" s="2"/>
      <c r="AC27" s="2"/>
      <c r="AD27" s="2"/>
      <c r="AE27" s="10"/>
      <c r="AF27" s="10"/>
      <c r="AG27" s="10"/>
      <c r="AH27" s="10"/>
      <c r="AI27" s="10"/>
      <c r="AJ27" s="10"/>
    </row>
    <row r="28" spans="1:36" s="10" customFormat="1">
      <c r="X28" s="2"/>
      <c r="Y28" s="2"/>
      <c r="Z28" s="2"/>
      <c r="AA28" s="2"/>
      <c r="AB28" s="2"/>
      <c r="AC28" s="2"/>
      <c r="AD28" s="2"/>
    </row>
    <row r="29" spans="1:36" s="10" customFormat="1">
      <c r="X29" s="2"/>
      <c r="Y29" s="2"/>
      <c r="Z29" s="2"/>
      <c r="AA29" s="2"/>
      <c r="AB29" s="2"/>
      <c r="AC29" s="2"/>
      <c r="AD29" s="2"/>
    </row>
    <row r="30" spans="1:36" s="10" customFormat="1" ht="15">
      <c r="B30" s="23" t="s">
        <v>31</v>
      </c>
      <c r="C30" s="23"/>
      <c r="D30" s="23"/>
      <c r="E30" s="23"/>
      <c r="X30" s="2"/>
      <c r="Y30" s="2"/>
      <c r="Z30" s="2"/>
      <c r="AA30" s="2"/>
      <c r="AB30" s="2"/>
      <c r="AC30" s="2"/>
      <c r="AD30" s="2"/>
    </row>
    <row r="31" spans="1:36" s="10" customFormat="1">
      <c r="X31" s="2"/>
      <c r="Y31" s="2"/>
      <c r="Z31" s="2"/>
      <c r="AA31" s="2"/>
      <c r="AB31" s="2"/>
      <c r="AC31" s="2"/>
      <c r="AD31" s="2"/>
    </row>
    <row r="32" spans="1:36" s="10" customFormat="1">
      <c r="X32" s="2"/>
      <c r="Y32" s="2"/>
      <c r="Z32" s="2"/>
      <c r="AA32" s="2"/>
      <c r="AB32" s="2"/>
      <c r="AC32" s="2"/>
      <c r="AD32" s="2"/>
    </row>
    <row r="33" spans="2:32" s="10" customFormat="1" ht="30.75" customHeight="1">
      <c r="B33" s="81" t="s">
        <v>32</v>
      </c>
      <c r="C33" s="81"/>
      <c r="D33" s="81"/>
      <c r="E33" s="81"/>
      <c r="F33" s="82"/>
      <c r="G33" s="82"/>
      <c r="H33" s="82"/>
      <c r="I33" s="82"/>
      <c r="J33" s="82"/>
      <c r="X33" s="2"/>
      <c r="Y33" s="2"/>
      <c r="Z33" s="2"/>
      <c r="AA33" s="2"/>
      <c r="AB33" s="2"/>
      <c r="AC33" s="2"/>
      <c r="AD33" s="2"/>
    </row>
    <row r="34" spans="2:32" s="10" customFormat="1" ht="16.5">
      <c r="B34" s="3"/>
      <c r="C34" s="3"/>
      <c r="D34" s="3"/>
      <c r="E34" s="3"/>
      <c r="X34" s="2"/>
      <c r="Y34" s="2"/>
      <c r="Z34" s="2"/>
      <c r="AA34" s="2"/>
      <c r="AB34" s="2"/>
      <c r="AC34" s="2"/>
      <c r="AD34" s="2"/>
    </row>
    <row r="35" spans="2:32" s="10" customFormat="1" ht="15" thickBot="1">
      <c r="X35" s="2"/>
      <c r="Y35" s="2"/>
      <c r="Z35" s="2"/>
      <c r="AA35" s="2"/>
      <c r="AB35" s="2"/>
      <c r="AC35" s="2"/>
      <c r="AD35" s="2"/>
    </row>
    <row r="36" spans="2:32" s="10" customFormat="1" ht="15" customHeight="1">
      <c r="B36" s="69" t="s">
        <v>33</v>
      </c>
      <c r="C36" s="69" t="s">
        <v>34</v>
      </c>
      <c r="D36" s="69" t="s">
        <v>35</v>
      </c>
      <c r="E36" s="69" t="s">
        <v>36</v>
      </c>
      <c r="F36" s="69" t="s">
        <v>35</v>
      </c>
      <c r="G36" s="69" t="s">
        <v>37</v>
      </c>
      <c r="H36" s="69" t="s">
        <v>35</v>
      </c>
      <c r="I36" s="69" t="s">
        <v>38</v>
      </c>
      <c r="J36" s="69" t="s">
        <v>35</v>
      </c>
      <c r="K36" s="69" t="s">
        <v>39</v>
      </c>
      <c r="L36" s="69" t="s">
        <v>35</v>
      </c>
      <c r="M36" s="75" t="s">
        <v>40</v>
      </c>
      <c r="N36" s="69" t="s">
        <v>35</v>
      </c>
      <c r="O36" s="69" t="s">
        <v>41</v>
      </c>
      <c r="P36" s="69" t="s">
        <v>35</v>
      </c>
      <c r="Q36" s="72" t="s">
        <v>42</v>
      </c>
      <c r="R36" s="72" t="s">
        <v>35</v>
      </c>
      <c r="S36" s="75" t="s">
        <v>43</v>
      </c>
      <c r="Z36" s="2"/>
      <c r="AA36" s="2"/>
      <c r="AB36" s="2"/>
      <c r="AC36" s="2"/>
      <c r="AD36" s="2"/>
      <c r="AE36" s="2"/>
      <c r="AF36" s="2"/>
    </row>
    <row r="37" spans="2:32" s="10" customFormat="1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6"/>
      <c r="N37" s="70"/>
      <c r="O37" s="70"/>
      <c r="P37" s="70"/>
      <c r="Q37" s="73"/>
      <c r="R37" s="73"/>
      <c r="S37" s="76"/>
      <c r="Z37" s="2"/>
      <c r="AA37" s="2"/>
      <c r="AB37" s="2"/>
      <c r="AC37" s="2"/>
      <c r="AD37" s="2"/>
      <c r="AE37" s="2"/>
      <c r="AF37" s="2"/>
    </row>
    <row r="38" spans="2:32" s="10" customFormat="1" ht="23.25" customHeight="1" thickBot="1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7"/>
      <c r="N38" s="71"/>
      <c r="O38" s="71"/>
      <c r="P38" s="71"/>
      <c r="Q38" s="74"/>
      <c r="R38" s="74"/>
      <c r="S38" s="77"/>
      <c r="Z38" s="2"/>
      <c r="AA38" s="2"/>
      <c r="AB38" s="2"/>
      <c r="AC38" s="2"/>
      <c r="AD38" s="2"/>
      <c r="AE38" s="2"/>
      <c r="AF38" s="2"/>
    </row>
    <row r="39" spans="2:32" s="10" customFormat="1">
      <c r="B39" s="13" t="s">
        <v>44</v>
      </c>
      <c r="C39" s="4">
        <v>8</v>
      </c>
      <c r="D39" s="5">
        <f>$C39/$Q$27*1</f>
        <v>5.4794520547945202E-2</v>
      </c>
      <c r="E39" s="4">
        <v>7</v>
      </c>
      <c r="F39" s="5">
        <f>$E39/$Q$27*1</f>
        <v>4.7945205479452052E-2</v>
      </c>
      <c r="G39" s="4">
        <v>0</v>
      </c>
      <c r="H39" s="5">
        <f>$G39/$Q$27*1</f>
        <v>0</v>
      </c>
      <c r="I39" s="4">
        <v>0</v>
      </c>
      <c r="J39" s="5">
        <f>+I39/$Q$27*1</f>
        <v>0</v>
      </c>
      <c r="K39" s="4">
        <v>0</v>
      </c>
      <c r="L39" s="6">
        <f>+K39/$Q$27*1</f>
        <v>0</v>
      </c>
      <c r="M39" s="7">
        <f>SUM(C39,E39,G39,I39,K39)</f>
        <v>15</v>
      </c>
      <c r="N39" s="6">
        <f>D39+F39+H39+J39+L39</f>
        <v>0.10273972602739725</v>
      </c>
      <c r="O39" s="59">
        <v>7</v>
      </c>
      <c r="P39" s="62">
        <f>+O39/S39*1</f>
        <v>4.7945205479452052E-2</v>
      </c>
      <c r="Q39" s="59">
        <f>S27</f>
        <v>1</v>
      </c>
      <c r="R39" s="62">
        <f>Q39/S39*1</f>
        <v>6.8493150684931503E-3</v>
      </c>
      <c r="S39" s="65">
        <f>+M44+O44+Q44</f>
        <v>146</v>
      </c>
      <c r="Z39" s="2"/>
      <c r="AA39" s="2"/>
      <c r="AB39" s="2"/>
      <c r="AC39" s="2"/>
      <c r="AD39" s="2"/>
      <c r="AE39" s="2"/>
      <c r="AF39" s="2"/>
    </row>
    <row r="40" spans="2:32" s="10" customFormat="1">
      <c r="B40" s="14" t="s">
        <v>45</v>
      </c>
      <c r="C40" s="4">
        <v>37</v>
      </c>
      <c r="D40" s="5">
        <f>$C40/$Q$27*1</f>
        <v>0.25342465753424659</v>
      </c>
      <c r="E40" s="4">
        <v>42</v>
      </c>
      <c r="F40" s="5">
        <f>$E40/$Q$27*1</f>
        <v>0.28767123287671231</v>
      </c>
      <c r="G40" s="4">
        <v>0</v>
      </c>
      <c r="H40" s="5">
        <f>$G40/$Q$27*1</f>
        <v>0</v>
      </c>
      <c r="I40" s="4">
        <v>0</v>
      </c>
      <c r="J40" s="5">
        <f t="shared" ref="J40:J42" si="0">+I40/$Q$27*1</f>
        <v>0</v>
      </c>
      <c r="K40" s="4">
        <v>0</v>
      </c>
      <c r="L40" s="6">
        <f t="shared" ref="L40:L43" si="1">+K40/$Q$27*1</f>
        <v>0</v>
      </c>
      <c r="M40" s="8">
        <f t="shared" ref="M40:M42" si="2">SUM(C40,E40,G40,I40,K40)</f>
        <v>79</v>
      </c>
      <c r="N40" s="6">
        <f>D40+F40+H40+J40+L40</f>
        <v>0.54109589041095885</v>
      </c>
      <c r="O40" s="60"/>
      <c r="P40" s="63"/>
      <c r="Q40" s="60"/>
      <c r="R40" s="63"/>
      <c r="S40" s="66"/>
      <c r="Z40" s="2"/>
      <c r="AA40" s="2"/>
      <c r="AB40" s="2"/>
      <c r="AC40" s="2"/>
      <c r="AD40" s="2"/>
      <c r="AE40" s="2"/>
      <c r="AF40" s="2"/>
    </row>
    <row r="41" spans="2:32" s="10" customFormat="1">
      <c r="B41" s="14" t="s">
        <v>46</v>
      </c>
      <c r="C41" s="4">
        <v>5</v>
      </c>
      <c r="D41" s="5">
        <f>$C41/$Q$27*1</f>
        <v>3.4246575342465752E-2</v>
      </c>
      <c r="E41" s="4">
        <v>16</v>
      </c>
      <c r="F41" s="5">
        <f>$E41/$Q$27*1</f>
        <v>0.1095890410958904</v>
      </c>
      <c r="G41" s="4">
        <v>0</v>
      </c>
      <c r="H41" s="5">
        <f>$G41/$Q$27*1</f>
        <v>0</v>
      </c>
      <c r="I41" s="4">
        <v>0</v>
      </c>
      <c r="J41" s="5">
        <f>+I41/$Q$27*1</f>
        <v>0</v>
      </c>
      <c r="K41" s="4">
        <v>0</v>
      </c>
      <c r="L41" s="6">
        <f t="shared" si="1"/>
        <v>0</v>
      </c>
      <c r="M41" s="8">
        <f t="shared" si="2"/>
        <v>21</v>
      </c>
      <c r="N41" s="6">
        <f>D41+F41+H41+J41+L41</f>
        <v>0.14383561643835616</v>
      </c>
      <c r="O41" s="60"/>
      <c r="P41" s="63"/>
      <c r="Q41" s="60"/>
      <c r="R41" s="63"/>
      <c r="S41" s="66"/>
      <c r="Z41" s="2"/>
      <c r="AA41" s="2"/>
      <c r="AB41" s="2"/>
      <c r="AC41" s="2"/>
      <c r="AD41" s="2"/>
      <c r="AE41" s="2"/>
      <c r="AF41" s="2"/>
    </row>
    <row r="42" spans="2:32" s="10" customFormat="1">
      <c r="B42" s="14" t="s">
        <v>47</v>
      </c>
      <c r="C42" s="4">
        <v>5</v>
      </c>
      <c r="D42" s="5">
        <f>$C42/$Q$27*1</f>
        <v>3.4246575342465752E-2</v>
      </c>
      <c r="E42" s="4">
        <v>6</v>
      </c>
      <c r="F42" s="5">
        <f>$E42/$Q$27*1</f>
        <v>4.1095890410958902E-2</v>
      </c>
      <c r="G42" s="4">
        <v>0</v>
      </c>
      <c r="H42" s="5">
        <f>$G42/$Q$27*1</f>
        <v>0</v>
      </c>
      <c r="I42" s="4">
        <v>0</v>
      </c>
      <c r="J42" s="5">
        <f t="shared" si="0"/>
        <v>0</v>
      </c>
      <c r="K42" s="4">
        <v>0</v>
      </c>
      <c r="L42" s="6">
        <f t="shared" si="1"/>
        <v>0</v>
      </c>
      <c r="M42" s="8">
        <f t="shared" si="2"/>
        <v>11</v>
      </c>
      <c r="N42" s="6">
        <f>D42+F42+H42+J42+L42</f>
        <v>7.5342465753424653E-2</v>
      </c>
      <c r="O42" s="60"/>
      <c r="P42" s="63"/>
      <c r="Q42" s="60"/>
      <c r="R42" s="63"/>
      <c r="S42" s="66"/>
      <c r="Z42" s="2"/>
      <c r="AA42" s="2"/>
      <c r="AB42" s="2"/>
      <c r="AC42" s="2"/>
      <c r="AD42" s="2"/>
      <c r="AE42" s="2"/>
      <c r="AF42" s="2"/>
    </row>
    <row r="43" spans="2:32" s="10" customFormat="1" ht="15" thickBot="1">
      <c r="B43" s="15" t="s">
        <v>48</v>
      </c>
      <c r="C43" s="4">
        <v>4</v>
      </c>
      <c r="D43" s="5">
        <f>$C43/$Q$27*1</f>
        <v>2.7397260273972601E-2</v>
      </c>
      <c r="E43" s="4">
        <v>8</v>
      </c>
      <c r="F43" s="5">
        <f>$E43/$Q$27*1</f>
        <v>5.4794520547945202E-2</v>
      </c>
      <c r="G43" s="4">
        <v>0</v>
      </c>
      <c r="H43" s="5">
        <f>$G43/$Q$27*1</f>
        <v>0</v>
      </c>
      <c r="I43" s="4">
        <v>0</v>
      </c>
      <c r="J43" s="5">
        <f>+I43/$Q$27*1</f>
        <v>0</v>
      </c>
      <c r="K43" s="4">
        <v>0</v>
      </c>
      <c r="L43" s="6">
        <f t="shared" si="1"/>
        <v>0</v>
      </c>
      <c r="M43" s="9">
        <f>SUM(C43,E43,G43,I43,K43)</f>
        <v>12</v>
      </c>
      <c r="N43" s="6">
        <f>D43+F43+H43+J43+L43</f>
        <v>8.2191780821917804E-2</v>
      </c>
      <c r="O43" s="61"/>
      <c r="P43" s="64"/>
      <c r="Q43" s="61"/>
      <c r="R43" s="64"/>
      <c r="S43" s="67"/>
      <c r="Z43" s="2"/>
      <c r="AA43" s="2"/>
      <c r="AB43" s="2"/>
      <c r="AC43" s="2"/>
      <c r="AD43" s="2"/>
      <c r="AE43" s="2"/>
      <c r="AF43" s="2"/>
    </row>
    <row r="44" spans="2:32" s="10" customFormat="1" ht="15" thickBot="1">
      <c r="B44" s="16" t="s">
        <v>49</v>
      </c>
      <c r="C44" s="17">
        <f t="shared" ref="C44:M44" si="3">SUM(C39:C43)</f>
        <v>59</v>
      </c>
      <c r="D44" s="18">
        <f t="shared" si="3"/>
        <v>0.40410958904109595</v>
      </c>
      <c r="E44" s="17">
        <f t="shared" si="3"/>
        <v>79</v>
      </c>
      <c r="F44" s="18">
        <f t="shared" si="3"/>
        <v>0.54109589041095885</v>
      </c>
      <c r="G44" s="17">
        <f>SUM(G39:G43)</f>
        <v>0</v>
      </c>
      <c r="H44" s="18">
        <f>SUM(H39:H43)</f>
        <v>0</v>
      </c>
      <c r="I44" s="17">
        <f t="shared" si="3"/>
        <v>0</v>
      </c>
      <c r="J44" s="18">
        <f t="shared" si="3"/>
        <v>0</v>
      </c>
      <c r="K44" s="17">
        <f t="shared" si="3"/>
        <v>0</v>
      </c>
      <c r="L44" s="18">
        <f t="shared" si="3"/>
        <v>0</v>
      </c>
      <c r="M44" s="17">
        <f t="shared" si="3"/>
        <v>138</v>
      </c>
      <c r="N44" s="18">
        <f>SUM(N39:N43)</f>
        <v>0.94520547945205469</v>
      </c>
      <c r="O44" s="17">
        <f>+O39</f>
        <v>7</v>
      </c>
      <c r="P44" s="18">
        <f>+P39</f>
        <v>4.7945205479452052E-2</v>
      </c>
      <c r="Q44" s="17">
        <f>SUM(Q39)</f>
        <v>1</v>
      </c>
      <c r="R44" s="18">
        <f>SUM(R39)</f>
        <v>6.8493150684931503E-3</v>
      </c>
      <c r="S44" s="19">
        <f>N44+P44+R44</f>
        <v>0.99999999999999989</v>
      </c>
      <c r="Z44" s="2"/>
      <c r="AA44" s="2"/>
      <c r="AB44" s="2"/>
      <c r="AC44" s="2"/>
      <c r="AD44" s="2"/>
      <c r="AE44" s="2"/>
      <c r="AF44" s="2"/>
    </row>
    <row r="45" spans="2:32" s="10" customFormat="1">
      <c r="H45" s="20"/>
      <c r="X45" s="2"/>
      <c r="Y45" s="2"/>
      <c r="Z45" s="2"/>
      <c r="AA45" s="2"/>
      <c r="AB45" s="2"/>
      <c r="AC45" s="2"/>
      <c r="AD45" s="2"/>
    </row>
  </sheetData>
  <mergeCells count="55">
    <mergeCell ref="C13:L13"/>
    <mergeCell ref="C14:G14"/>
    <mergeCell ref="C15:G15"/>
    <mergeCell ref="B23:B26"/>
    <mergeCell ref="C23:E26"/>
    <mergeCell ref="F23:J23"/>
    <mergeCell ref="K23:P23"/>
    <mergeCell ref="P24:P26"/>
    <mergeCell ref="Q23:T23"/>
    <mergeCell ref="U23:W23"/>
    <mergeCell ref="F24:F26"/>
    <mergeCell ref="G24:I24"/>
    <mergeCell ref="J24:J26"/>
    <mergeCell ref="K24:K26"/>
    <mergeCell ref="L24:L26"/>
    <mergeCell ref="M24:M26"/>
    <mergeCell ref="N24:N26"/>
    <mergeCell ref="O24:O26"/>
    <mergeCell ref="W24:W26"/>
    <mergeCell ref="G25:G26"/>
    <mergeCell ref="H25:I25"/>
    <mergeCell ref="T24:T26"/>
    <mergeCell ref="U24:U26"/>
    <mergeCell ref="V24:V26"/>
    <mergeCell ref="C27:E27"/>
    <mergeCell ref="B33:J33"/>
    <mergeCell ref="Q24:Q26"/>
    <mergeCell ref="R24:R26"/>
    <mergeCell ref="S24:S26"/>
    <mergeCell ref="J36:J38"/>
    <mergeCell ref="K36:K38"/>
    <mergeCell ref="L36:L38"/>
    <mergeCell ref="M36:M38"/>
    <mergeCell ref="B36:B38"/>
    <mergeCell ref="C36:C38"/>
    <mergeCell ref="D36:D38"/>
    <mergeCell ref="E36:E38"/>
    <mergeCell ref="F36:F38"/>
    <mergeCell ref="G36:G38"/>
    <mergeCell ref="B9:U9"/>
    <mergeCell ref="B10:U10"/>
    <mergeCell ref="O39:O43"/>
    <mergeCell ref="P39:P43"/>
    <mergeCell ref="Q39:Q43"/>
    <mergeCell ref="R39:R43"/>
    <mergeCell ref="S39:S43"/>
    <mergeCell ref="B20:F20"/>
    <mergeCell ref="N36:N38"/>
    <mergeCell ref="O36:O38"/>
    <mergeCell ref="P36:P38"/>
    <mergeCell ref="Q36:Q38"/>
    <mergeCell ref="R36:R38"/>
    <mergeCell ref="S36:S38"/>
    <mergeCell ref="H36:H38"/>
    <mergeCell ref="I36:I38"/>
  </mergeCells>
  <dataValidations count="1">
    <dataValidation type="list" allowBlank="1" showInputMessage="1" showErrorMessage="1" sqref="C27:E27">
      <formula1>INSTITUCIÓN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4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G38" sqref="G38"/>
    </sheetView>
  </sheetViews>
  <sheetFormatPr baseColWidth="10" defaultRowHeight="15"/>
  <sheetData>
    <row r="1" spans="2:21" s="11" customFormat="1" ht="14.25"/>
    <row r="2" spans="2:21" s="11" customFormat="1" ht="14.25"/>
    <row r="3" spans="2:21" s="11" customFormat="1" ht="14.25"/>
    <row r="4" spans="2:21" s="11" customFormat="1" ht="14.25"/>
    <row r="5" spans="2:21" s="11" customFormat="1" ht="14.25"/>
    <row r="6" spans="2:21" s="11" customFormat="1" ht="14.25"/>
    <row r="7" spans="2:21" s="11" customFormat="1" ht="14.25"/>
    <row r="8" spans="2:21" s="11" customFormat="1" ht="14.25"/>
    <row r="9" spans="2:21" s="11" customFormat="1" ht="20.25">
      <c r="B9" s="58" t="s">
        <v>51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26"/>
      <c r="Q9" s="26"/>
      <c r="R9" s="26"/>
      <c r="S9" s="26"/>
      <c r="T9" s="26"/>
      <c r="U9" s="26"/>
    </row>
    <row r="10" spans="2:21" s="11" customFormat="1" ht="20.25" customHeight="1">
      <c r="B10" s="142" t="s">
        <v>62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25"/>
      <c r="Q10" s="25"/>
      <c r="R10" s="25"/>
      <c r="S10" s="25"/>
      <c r="T10" s="25"/>
      <c r="U10" s="25"/>
    </row>
    <row r="13" spans="2:21" ht="15" customHeight="1">
      <c r="B13" s="68" t="s">
        <v>53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21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21" ht="15.75" thickBo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21" ht="15.75" thickBot="1">
      <c r="B16" s="133" t="s">
        <v>54</v>
      </c>
      <c r="C16" s="134"/>
      <c r="D16" s="134"/>
      <c r="E16" s="134"/>
      <c r="F16" s="135"/>
      <c r="G16" s="136" t="s">
        <v>55</v>
      </c>
      <c r="H16" s="137"/>
      <c r="I16" s="137"/>
      <c r="J16" s="137"/>
      <c r="K16" s="138"/>
      <c r="L16" s="1"/>
      <c r="M16" s="1"/>
      <c r="N16" s="1"/>
      <c r="O16" s="1"/>
    </row>
    <row r="17" spans="2:15" ht="36" customHeight="1">
      <c r="B17" s="139" t="s">
        <v>56</v>
      </c>
      <c r="C17" s="140"/>
      <c r="D17" s="140"/>
      <c r="E17" s="140"/>
      <c r="F17" s="140"/>
      <c r="G17" s="140" t="s">
        <v>57</v>
      </c>
      <c r="H17" s="140"/>
      <c r="I17" s="140"/>
      <c r="J17" s="140"/>
      <c r="K17" s="141"/>
      <c r="L17" s="1"/>
      <c r="M17" s="1"/>
      <c r="N17" s="1"/>
      <c r="O17" s="1"/>
    </row>
    <row r="18" spans="2:15" ht="36" customHeight="1">
      <c r="B18" s="125" t="s">
        <v>58</v>
      </c>
      <c r="C18" s="126"/>
      <c r="D18" s="126"/>
      <c r="E18" s="126"/>
      <c r="F18" s="126"/>
      <c r="G18" s="127" t="s">
        <v>59</v>
      </c>
      <c r="H18" s="127"/>
      <c r="I18" s="127"/>
      <c r="J18" s="127"/>
      <c r="K18" s="128"/>
      <c r="L18" s="1"/>
      <c r="M18" s="1"/>
      <c r="N18" s="1"/>
      <c r="O18" s="1"/>
    </row>
    <row r="19" spans="2:15" ht="35.25" customHeight="1">
      <c r="B19" s="125" t="s">
        <v>60</v>
      </c>
      <c r="C19" s="126"/>
      <c r="D19" s="126"/>
      <c r="E19" s="126"/>
      <c r="F19" s="126"/>
      <c r="G19" s="127" t="s">
        <v>61</v>
      </c>
      <c r="H19" s="127"/>
      <c r="I19" s="127"/>
      <c r="J19" s="127"/>
      <c r="K19" s="128"/>
      <c r="L19" s="1"/>
      <c r="M19" s="1"/>
      <c r="N19" s="1"/>
      <c r="O19" s="1"/>
    </row>
    <row r="20" spans="2:15" ht="12.75" hidden="1" customHeight="1">
      <c r="B20" s="125"/>
      <c r="C20" s="126"/>
      <c r="D20" s="126"/>
      <c r="E20" s="126"/>
      <c r="F20" s="126"/>
      <c r="G20" s="127"/>
      <c r="H20" s="127"/>
      <c r="I20" s="127"/>
      <c r="J20" s="127"/>
      <c r="K20" s="128"/>
      <c r="L20" s="1"/>
      <c r="M20" s="1"/>
      <c r="N20" s="1"/>
      <c r="O20" s="1"/>
    </row>
    <row r="21" spans="2:15" hidden="1">
      <c r="B21" s="125"/>
      <c r="C21" s="126"/>
      <c r="D21" s="126"/>
      <c r="E21" s="126"/>
      <c r="F21" s="126"/>
      <c r="G21" s="127"/>
      <c r="H21" s="127"/>
      <c r="I21" s="127"/>
      <c r="J21" s="127"/>
      <c r="K21" s="128"/>
      <c r="L21" s="1"/>
      <c r="M21" s="1"/>
      <c r="N21" s="1"/>
      <c r="O21" s="1"/>
    </row>
    <row r="22" spans="2:15" hidden="1">
      <c r="B22" s="125"/>
      <c r="C22" s="126"/>
      <c r="D22" s="126"/>
      <c r="E22" s="126"/>
      <c r="F22" s="126"/>
      <c r="G22" s="127"/>
      <c r="H22" s="127"/>
      <c r="I22" s="127"/>
      <c r="J22" s="127"/>
      <c r="K22" s="128"/>
      <c r="L22" s="1"/>
      <c r="M22" s="1"/>
      <c r="N22" s="1"/>
      <c r="O22" s="1"/>
    </row>
    <row r="23" spans="2:15" hidden="1">
      <c r="B23" s="125"/>
      <c r="C23" s="126"/>
      <c r="D23" s="126"/>
      <c r="E23" s="126"/>
      <c r="F23" s="126"/>
      <c r="G23" s="127"/>
      <c r="H23" s="127"/>
      <c r="I23" s="127"/>
      <c r="J23" s="127"/>
      <c r="K23" s="128"/>
      <c r="L23" s="1"/>
      <c r="M23" s="1"/>
      <c r="N23" s="1"/>
      <c r="O23" s="1"/>
    </row>
    <row r="24" spans="2:15" hidden="1">
      <c r="B24" s="125"/>
      <c r="C24" s="126"/>
      <c r="D24" s="126"/>
      <c r="E24" s="126"/>
      <c r="F24" s="126"/>
      <c r="G24" s="127"/>
      <c r="H24" s="127"/>
      <c r="I24" s="127"/>
      <c r="J24" s="127"/>
      <c r="K24" s="128"/>
      <c r="L24" s="1"/>
      <c r="M24" s="1"/>
      <c r="N24" s="1"/>
      <c r="O24" s="1"/>
    </row>
    <row r="25" spans="2:15" hidden="1">
      <c r="B25" s="125"/>
      <c r="C25" s="126"/>
      <c r="D25" s="126"/>
      <c r="E25" s="126"/>
      <c r="F25" s="126"/>
      <c r="G25" s="127"/>
      <c r="H25" s="127"/>
      <c r="I25" s="127"/>
      <c r="J25" s="127"/>
      <c r="K25" s="128"/>
      <c r="L25" s="1"/>
      <c r="M25" s="1"/>
      <c r="N25" s="1"/>
      <c r="O25" s="1"/>
    </row>
    <row r="26" spans="2:15" hidden="1">
      <c r="B26" s="125"/>
      <c r="C26" s="126"/>
      <c r="D26" s="126"/>
      <c r="E26" s="126"/>
      <c r="F26" s="126"/>
      <c r="G26" s="127"/>
      <c r="H26" s="127"/>
      <c r="I26" s="127"/>
      <c r="J26" s="127"/>
      <c r="K26" s="128"/>
      <c r="L26" s="1"/>
      <c r="M26" s="1"/>
      <c r="N26" s="1"/>
      <c r="O26" s="1"/>
    </row>
    <row r="27" spans="2:15" hidden="1">
      <c r="B27" s="125"/>
      <c r="C27" s="126"/>
      <c r="D27" s="126"/>
      <c r="E27" s="126"/>
      <c r="F27" s="126"/>
      <c r="G27" s="127"/>
      <c r="H27" s="127"/>
      <c r="I27" s="127"/>
      <c r="J27" s="127"/>
      <c r="K27" s="128"/>
      <c r="L27" s="1"/>
      <c r="M27" s="1"/>
      <c r="N27" s="1"/>
      <c r="O27" s="1"/>
    </row>
    <row r="28" spans="2:15" hidden="1">
      <c r="B28" s="125"/>
      <c r="C28" s="126"/>
      <c r="D28" s="126"/>
      <c r="E28" s="126"/>
      <c r="F28" s="126"/>
      <c r="G28" s="127"/>
      <c r="H28" s="127"/>
      <c r="I28" s="127"/>
      <c r="J28" s="127"/>
      <c r="K28" s="128"/>
      <c r="L28" s="1"/>
      <c r="M28" s="1"/>
      <c r="N28" s="1"/>
      <c r="O28" s="1"/>
    </row>
    <row r="29" spans="2:15" hidden="1">
      <c r="B29" s="125"/>
      <c r="C29" s="126"/>
      <c r="D29" s="126"/>
      <c r="E29" s="126"/>
      <c r="F29" s="126"/>
      <c r="G29" s="127"/>
      <c r="H29" s="127"/>
      <c r="I29" s="127"/>
      <c r="J29" s="127"/>
      <c r="K29" s="128"/>
      <c r="L29" s="1"/>
      <c r="M29" s="1"/>
      <c r="N29" s="1"/>
      <c r="O29" s="1"/>
    </row>
    <row r="30" spans="2:15" hidden="1">
      <c r="B30" s="125"/>
      <c r="C30" s="126"/>
      <c r="D30" s="126"/>
      <c r="E30" s="126"/>
      <c r="F30" s="126"/>
      <c r="G30" s="127"/>
      <c r="H30" s="127"/>
      <c r="I30" s="127"/>
      <c r="J30" s="127"/>
      <c r="K30" s="128"/>
      <c r="L30" s="1"/>
      <c r="M30" s="1"/>
      <c r="N30" s="1"/>
      <c r="O30" s="1"/>
    </row>
    <row r="31" spans="2:15" hidden="1">
      <c r="B31" s="125"/>
      <c r="C31" s="126"/>
      <c r="D31" s="126"/>
      <c r="E31" s="126"/>
      <c r="F31" s="126"/>
      <c r="G31" s="127"/>
      <c r="H31" s="127"/>
      <c r="I31" s="127"/>
      <c r="J31" s="127"/>
      <c r="K31" s="128"/>
      <c r="L31" s="1"/>
      <c r="M31" s="1"/>
      <c r="N31" s="1"/>
      <c r="O31" s="1"/>
    </row>
    <row r="32" spans="2:15" hidden="1">
      <c r="B32" s="125"/>
      <c r="C32" s="126"/>
      <c r="D32" s="126"/>
      <c r="E32" s="126"/>
      <c r="F32" s="126"/>
      <c r="G32" s="127"/>
      <c r="H32" s="127"/>
      <c r="I32" s="127"/>
      <c r="J32" s="127"/>
      <c r="K32" s="128"/>
      <c r="L32" s="1"/>
      <c r="M32" s="1"/>
      <c r="N32" s="1"/>
      <c r="O32" s="1"/>
    </row>
    <row r="33" spans="2:15" hidden="1">
      <c r="B33" s="125"/>
      <c r="C33" s="126"/>
      <c r="D33" s="126"/>
      <c r="E33" s="126"/>
      <c r="F33" s="126"/>
      <c r="G33" s="127"/>
      <c r="H33" s="127"/>
      <c r="I33" s="127"/>
      <c r="J33" s="127"/>
      <c r="K33" s="128"/>
      <c r="L33" s="1"/>
      <c r="M33" s="1"/>
      <c r="N33" s="1"/>
      <c r="O33" s="1"/>
    </row>
    <row r="34" spans="2:15" ht="15.75" hidden="1" thickBot="1">
      <c r="B34" s="129"/>
      <c r="C34" s="130"/>
      <c r="D34" s="130"/>
      <c r="E34" s="130"/>
      <c r="F34" s="130"/>
      <c r="G34" s="131"/>
      <c r="H34" s="131"/>
      <c r="I34" s="131"/>
      <c r="J34" s="131"/>
      <c r="K34" s="132"/>
      <c r="L34" s="1"/>
      <c r="M34" s="1"/>
      <c r="N34" s="1"/>
      <c r="O34" s="1"/>
    </row>
  </sheetData>
  <mergeCells count="41">
    <mergeCell ref="B9:O9"/>
    <mergeCell ref="B16:F16"/>
    <mergeCell ref="G16:K16"/>
    <mergeCell ref="B17:F17"/>
    <mergeCell ref="G17:K17"/>
    <mergeCell ref="B10:O10"/>
    <mergeCell ref="B18:F18"/>
    <mergeCell ref="G18:K18"/>
    <mergeCell ref="B19:F19"/>
    <mergeCell ref="G19:K19"/>
    <mergeCell ref="B20:F20"/>
    <mergeCell ref="G20:K20"/>
    <mergeCell ref="B21:F21"/>
    <mergeCell ref="G21:K21"/>
    <mergeCell ref="B22:F22"/>
    <mergeCell ref="G22:K22"/>
    <mergeCell ref="B23:F23"/>
    <mergeCell ref="G23:K23"/>
    <mergeCell ref="G29:K29"/>
    <mergeCell ref="B24:F24"/>
    <mergeCell ref="G24:K24"/>
    <mergeCell ref="B25:F25"/>
    <mergeCell ref="G25:K25"/>
    <mergeCell ref="B26:F26"/>
    <mergeCell ref="G26:K26"/>
    <mergeCell ref="B33:F33"/>
    <mergeCell ref="G33:K33"/>
    <mergeCell ref="B34:F34"/>
    <mergeCell ref="G34:K34"/>
    <mergeCell ref="B13:O14"/>
    <mergeCell ref="B30:F30"/>
    <mergeCell ref="G30:K30"/>
    <mergeCell ref="B31:F31"/>
    <mergeCell ref="G31:K31"/>
    <mergeCell ref="B32:F32"/>
    <mergeCell ref="G32:K32"/>
    <mergeCell ref="B27:F27"/>
    <mergeCell ref="G27:K27"/>
    <mergeCell ref="B28:F28"/>
    <mergeCell ref="G28:K28"/>
    <mergeCell ref="B29:F2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U44"/>
  <sheetViews>
    <sheetView showGridLines="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C12" sqref="C12"/>
    </sheetView>
  </sheetViews>
  <sheetFormatPr baseColWidth="10" defaultRowHeight="14.25"/>
  <cols>
    <col min="1" max="1" width="11.42578125" style="11"/>
    <col min="2" max="2" width="38.140625" style="11" customWidth="1"/>
    <col min="3" max="3" width="21.140625" style="11" customWidth="1"/>
    <col min="4" max="4" width="45.85546875" style="11" customWidth="1"/>
    <col min="5" max="5" width="37.140625" style="11" customWidth="1"/>
    <col min="6" max="16384" width="11.42578125" style="11"/>
  </cols>
  <sheetData>
    <row r="9" spans="2:21" ht="20.25">
      <c r="B9" s="58" t="s">
        <v>51</v>
      </c>
      <c r="C9" s="58"/>
      <c r="D9" s="58"/>
      <c r="E9" s="58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2:21" ht="20.25" customHeight="1">
      <c r="B10" s="142" t="s">
        <v>63</v>
      </c>
      <c r="C10" s="142"/>
      <c r="D10" s="142"/>
      <c r="E10" s="142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3" spans="2:21" ht="16.5">
      <c r="B13" s="147" t="s">
        <v>76</v>
      </c>
      <c r="C13" s="147"/>
      <c r="D13" s="147"/>
      <c r="E13" s="147"/>
      <c r="F13" s="27"/>
    </row>
    <row r="14" spans="2:21">
      <c r="B14" s="10"/>
      <c r="C14" s="10"/>
      <c r="D14" s="10"/>
      <c r="E14" s="10"/>
      <c r="F14" s="10"/>
    </row>
    <row r="15" spans="2:21" ht="15">
      <c r="B15" s="148" t="s">
        <v>77</v>
      </c>
      <c r="C15" s="148"/>
      <c r="D15" s="148"/>
      <c r="E15" s="148"/>
      <c r="F15" s="10"/>
    </row>
    <row r="16" spans="2:21" ht="15">
      <c r="B16" s="28" t="s">
        <v>75</v>
      </c>
      <c r="C16" s="28" t="s">
        <v>64</v>
      </c>
      <c r="D16" s="28" t="s">
        <v>65</v>
      </c>
      <c r="E16" s="28" t="s">
        <v>66</v>
      </c>
      <c r="F16" s="10"/>
    </row>
    <row r="17" spans="2:6">
      <c r="B17" s="29">
        <v>0</v>
      </c>
      <c r="C17" s="30" t="s">
        <v>44</v>
      </c>
      <c r="D17" s="31" t="s">
        <v>67</v>
      </c>
      <c r="E17" s="31" t="s">
        <v>67</v>
      </c>
      <c r="F17" s="10"/>
    </row>
    <row r="18" spans="2:6">
      <c r="B18" s="29">
        <v>0</v>
      </c>
      <c r="C18" s="30" t="s">
        <v>45</v>
      </c>
      <c r="D18" s="31" t="s">
        <v>67</v>
      </c>
      <c r="E18" s="31" t="s">
        <v>67</v>
      </c>
      <c r="F18" s="10"/>
    </row>
    <row r="19" spans="2:6">
      <c r="B19" s="29">
        <v>0</v>
      </c>
      <c r="C19" s="30" t="s">
        <v>46</v>
      </c>
      <c r="D19" s="31" t="s">
        <v>67</v>
      </c>
      <c r="E19" s="31" t="s">
        <v>67</v>
      </c>
      <c r="F19" s="10"/>
    </row>
    <row r="20" spans="2:6">
      <c r="B20" s="29">
        <v>0</v>
      </c>
      <c r="C20" s="30" t="s">
        <v>47</v>
      </c>
      <c r="D20" s="31" t="s">
        <v>67</v>
      </c>
      <c r="E20" s="31" t="s">
        <v>67</v>
      </c>
      <c r="F20" s="10"/>
    </row>
    <row r="21" spans="2:6">
      <c r="B21" s="29">
        <v>0</v>
      </c>
      <c r="C21" s="30" t="s">
        <v>48</v>
      </c>
      <c r="D21" s="31" t="s">
        <v>67</v>
      </c>
      <c r="E21" s="31" t="s">
        <v>67</v>
      </c>
      <c r="F21" s="10"/>
    </row>
    <row r="22" spans="2:6">
      <c r="B22" s="10"/>
      <c r="C22" s="10"/>
      <c r="D22" s="10"/>
      <c r="E22" s="10"/>
      <c r="F22" s="10"/>
    </row>
    <row r="23" spans="2:6">
      <c r="B23" s="10"/>
      <c r="C23" s="10"/>
      <c r="D23" s="10"/>
      <c r="E23" s="10"/>
      <c r="F23" s="10"/>
    </row>
    <row r="24" spans="2:6" ht="15">
      <c r="B24" s="148" t="s">
        <v>78</v>
      </c>
      <c r="C24" s="148"/>
      <c r="D24" s="148"/>
      <c r="E24" s="148"/>
      <c r="F24" s="10"/>
    </row>
    <row r="25" spans="2:6" ht="15">
      <c r="B25" s="28" t="s">
        <v>75</v>
      </c>
      <c r="C25" s="28" t="s">
        <v>64</v>
      </c>
      <c r="D25" s="28" t="s">
        <v>65</v>
      </c>
      <c r="E25" s="28" t="s">
        <v>66</v>
      </c>
      <c r="F25" s="10"/>
    </row>
    <row r="26" spans="2:6">
      <c r="B26" s="29">
        <v>0</v>
      </c>
      <c r="C26" s="32" t="s">
        <v>44</v>
      </c>
      <c r="D26" s="31" t="s">
        <v>67</v>
      </c>
      <c r="E26" s="31" t="s">
        <v>67</v>
      </c>
      <c r="F26" s="10"/>
    </row>
    <row r="27" spans="2:6">
      <c r="B27" s="29">
        <v>0</v>
      </c>
      <c r="C27" s="32" t="s">
        <v>45</v>
      </c>
      <c r="D27" s="31" t="s">
        <v>67</v>
      </c>
      <c r="E27" s="31" t="s">
        <v>67</v>
      </c>
      <c r="F27" s="10"/>
    </row>
    <row r="28" spans="2:6">
      <c r="B28" s="29">
        <v>0</v>
      </c>
      <c r="C28" s="32" t="s">
        <v>46</v>
      </c>
      <c r="D28" s="31" t="s">
        <v>67</v>
      </c>
      <c r="E28" s="31" t="s">
        <v>67</v>
      </c>
      <c r="F28" s="10"/>
    </row>
    <row r="29" spans="2:6">
      <c r="B29" s="29">
        <v>0</v>
      </c>
      <c r="C29" s="32" t="s">
        <v>47</v>
      </c>
      <c r="D29" s="31" t="s">
        <v>67</v>
      </c>
      <c r="E29" s="31" t="s">
        <v>67</v>
      </c>
      <c r="F29" s="10"/>
    </row>
    <row r="30" spans="2:6">
      <c r="B30" s="29">
        <v>0</v>
      </c>
      <c r="C30" s="32" t="s">
        <v>48</v>
      </c>
      <c r="D30" s="31" t="s">
        <v>67</v>
      </c>
      <c r="E30" s="31" t="s">
        <v>67</v>
      </c>
      <c r="F30" s="10"/>
    </row>
    <row r="31" spans="2:6">
      <c r="B31" s="33"/>
      <c r="C31" s="34"/>
      <c r="D31" s="33"/>
      <c r="E31" s="33"/>
      <c r="F31" s="10"/>
    </row>
    <row r="32" spans="2:6">
      <c r="B32" s="33"/>
      <c r="C32" s="34"/>
      <c r="D32" s="33"/>
      <c r="E32" s="33"/>
      <c r="F32" s="10"/>
    </row>
    <row r="33" spans="2:6">
      <c r="B33" s="10"/>
      <c r="C33" s="10"/>
      <c r="D33" s="10"/>
      <c r="E33" s="10"/>
      <c r="F33" s="10"/>
    </row>
    <row r="34" spans="2:6">
      <c r="B34" s="147" t="s">
        <v>68</v>
      </c>
      <c r="C34" s="149"/>
      <c r="D34" s="149"/>
      <c r="E34" s="149"/>
      <c r="F34" s="149"/>
    </row>
    <row r="35" spans="2:6">
      <c r="B35" s="10"/>
      <c r="C35" s="10"/>
      <c r="D35" s="10"/>
      <c r="E35" s="10"/>
      <c r="F35" s="10"/>
    </row>
    <row r="36" spans="2:6">
      <c r="B36" s="10"/>
      <c r="C36" s="10"/>
      <c r="D36" s="10"/>
      <c r="E36" s="10"/>
      <c r="F36" s="10"/>
    </row>
    <row r="37" spans="2:6" ht="30">
      <c r="B37" s="143" t="s">
        <v>69</v>
      </c>
      <c r="C37" s="143"/>
      <c r="D37" s="36" t="s">
        <v>70</v>
      </c>
      <c r="E37" s="37" t="s">
        <v>71</v>
      </c>
      <c r="F37" s="10"/>
    </row>
    <row r="38" spans="2:6">
      <c r="B38" s="144">
        <v>2016</v>
      </c>
      <c r="C38" s="145"/>
      <c r="D38" s="35" t="s">
        <v>72</v>
      </c>
      <c r="E38" s="38" t="s">
        <v>73</v>
      </c>
      <c r="F38" s="10"/>
    </row>
    <row r="39" spans="2:6">
      <c r="B39" s="145"/>
      <c r="C39" s="145"/>
      <c r="D39" s="35" t="s">
        <v>74</v>
      </c>
      <c r="E39" s="38" t="s">
        <v>73</v>
      </c>
      <c r="F39" s="10"/>
    </row>
    <row r="40" spans="2:6">
      <c r="B40" s="144">
        <v>2017</v>
      </c>
      <c r="C40" s="145"/>
      <c r="D40" s="35" t="s">
        <v>72</v>
      </c>
      <c r="E40" s="38" t="s">
        <v>73</v>
      </c>
      <c r="F40" s="10"/>
    </row>
    <row r="41" spans="2:6">
      <c r="B41" s="146"/>
      <c r="C41" s="146"/>
      <c r="D41" s="35" t="s">
        <v>74</v>
      </c>
      <c r="E41" s="38" t="s">
        <v>73</v>
      </c>
      <c r="F41" s="10"/>
    </row>
    <row r="42" spans="2:6">
      <c r="B42" s="144">
        <v>2018</v>
      </c>
      <c r="C42" s="145"/>
      <c r="D42" s="35" t="s">
        <v>72</v>
      </c>
      <c r="E42" s="38" t="s">
        <v>73</v>
      </c>
      <c r="F42" s="10"/>
    </row>
    <row r="43" spans="2:6">
      <c r="B43" s="145"/>
      <c r="C43" s="145"/>
      <c r="D43" s="35" t="s">
        <v>74</v>
      </c>
      <c r="E43" s="38" t="s">
        <v>73</v>
      </c>
      <c r="F43" s="10"/>
    </row>
    <row r="44" spans="2:6">
      <c r="B44" s="10"/>
      <c r="C44" s="10"/>
      <c r="D44" s="10"/>
      <c r="E44" s="10"/>
      <c r="F44" s="10"/>
    </row>
  </sheetData>
  <mergeCells count="10">
    <mergeCell ref="B37:C37"/>
    <mergeCell ref="B38:C39"/>
    <mergeCell ref="B40:C41"/>
    <mergeCell ref="B42:C43"/>
    <mergeCell ref="B9:E9"/>
    <mergeCell ref="B10:E10"/>
    <mergeCell ref="B13:E13"/>
    <mergeCell ref="B15:E15"/>
    <mergeCell ref="B24:E24"/>
    <mergeCell ref="B34:F3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8"/>
  <sheetViews>
    <sheetView showGridLines="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17" sqref="B17:F17"/>
    </sheetView>
  </sheetViews>
  <sheetFormatPr baseColWidth="10" defaultRowHeight="15"/>
  <cols>
    <col min="2" max="2" width="21.5703125" customWidth="1"/>
    <col min="3" max="6" width="28.5703125" customWidth="1"/>
  </cols>
  <sheetData>
    <row r="1" spans="2:21" s="11" customFormat="1" ht="14.25"/>
    <row r="2" spans="2:21" s="11" customFormat="1" ht="14.25"/>
    <row r="3" spans="2:21" s="11" customFormat="1" ht="14.25"/>
    <row r="4" spans="2:21" s="11" customFormat="1" ht="14.25"/>
    <row r="5" spans="2:21" s="11" customFormat="1" ht="14.25"/>
    <row r="6" spans="2:21" s="11" customFormat="1" ht="14.25"/>
    <row r="7" spans="2:21" s="11" customFormat="1" ht="14.25"/>
    <row r="8" spans="2:21" s="11" customFormat="1" ht="14.25"/>
    <row r="9" spans="2:21" s="11" customFormat="1" ht="20.25">
      <c r="B9" s="58" t="s">
        <v>51</v>
      </c>
      <c r="C9" s="58"/>
      <c r="D9" s="58"/>
      <c r="E9" s="58"/>
      <c r="F9" s="58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2:21" s="11" customFormat="1" ht="20.25" customHeight="1">
      <c r="B10" s="142" t="s">
        <v>63</v>
      </c>
      <c r="C10" s="142"/>
      <c r="D10" s="142"/>
      <c r="E10" s="142"/>
      <c r="F10" s="142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2:21" s="11" customFormat="1" ht="14.25"/>
    <row r="14" spans="2:21" ht="16.5" customHeight="1">
      <c r="B14" s="154" t="s">
        <v>79</v>
      </c>
      <c r="C14" s="154"/>
      <c r="D14" s="154"/>
      <c r="E14" s="154"/>
      <c r="F14" s="154"/>
    </row>
    <row r="15" spans="2:21" ht="16.5" customHeight="1">
      <c r="B15" s="154"/>
      <c r="C15" s="154"/>
      <c r="D15" s="154"/>
      <c r="E15" s="154"/>
      <c r="F15" s="154"/>
    </row>
    <row r="16" spans="2:21" ht="15.75" thickBot="1">
      <c r="B16" s="1"/>
      <c r="C16" s="1"/>
      <c r="D16" s="24"/>
      <c r="E16" s="24"/>
      <c r="F16" s="1"/>
    </row>
    <row r="17" spans="2:6" ht="30.75" thickBot="1">
      <c r="B17" s="42" t="s">
        <v>69</v>
      </c>
      <c r="C17" s="150" t="s">
        <v>80</v>
      </c>
      <c r="D17" s="151"/>
      <c r="E17" s="43" t="s">
        <v>81</v>
      </c>
      <c r="F17" s="44" t="s">
        <v>75</v>
      </c>
    </row>
    <row r="18" spans="2:6" ht="57.75" customHeight="1">
      <c r="B18" s="39"/>
      <c r="C18" s="152" t="s">
        <v>82</v>
      </c>
      <c r="D18" s="153"/>
      <c r="E18" s="40"/>
      <c r="F18" s="41"/>
    </row>
  </sheetData>
  <mergeCells count="5">
    <mergeCell ref="C17:D17"/>
    <mergeCell ref="C18:D18"/>
    <mergeCell ref="B10:F10"/>
    <mergeCell ref="B14:F15"/>
    <mergeCell ref="B9:F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DATOS GENERALES Y CUANTIT 2018</vt:lpstr>
      <vt:lpstr>SITUACIONES NO REGULADAS 2018</vt:lpstr>
      <vt:lpstr>Acciones aplicadas 2017</vt:lpstr>
      <vt:lpstr>CAPACITACIÓN 2017-2018</vt:lpstr>
      <vt:lpstr>'DATOS GENERALES Y CUANTIT 2018'!INSTITUCIÓN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López Mora</dc:creator>
  <cp:lastModifiedBy>Silvia López Mora</cp:lastModifiedBy>
  <dcterms:created xsi:type="dcterms:W3CDTF">2019-04-24T15:19:23Z</dcterms:created>
  <dcterms:modified xsi:type="dcterms:W3CDTF">2019-05-27T18:56:03Z</dcterms:modified>
</cp:coreProperties>
</file>